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K:\Zertifikate\Umwelt\CRMT_Conflict mineralien\"/>
    </mc:Choice>
  </mc:AlternateContent>
  <xr:revisionPtr revIDLastSave="0" documentId="13_ncr:1_{8833231B-81CF-4CB8-95CE-7E6152FB28B1}"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S6" i="5"/>
  <c r="T6" i="5"/>
  <c r="V7" i="5"/>
  <c r="S7" i="5"/>
  <c r="T7" i="5"/>
  <c r="V8" i="5"/>
  <c r="S8" i="5"/>
  <c r="T8" i="5"/>
  <c r="V9" i="5"/>
  <c r="S9" i="5"/>
  <c r="T9" i="5"/>
  <c r="V10" i="5"/>
  <c r="S10" i="5"/>
  <c r="T10" i="5"/>
  <c r="V11" i="5"/>
  <c r="S11" i="5"/>
  <c r="T11" i="5"/>
  <c r="V12" i="5"/>
  <c r="S12" i="5"/>
  <c r="T12" i="5"/>
  <c r="V13" i="5"/>
  <c r="S13" i="5"/>
  <c r="T13" i="5"/>
  <c r="V14" i="5"/>
  <c r="S14" i="5"/>
  <c r="T14" i="5"/>
  <c r="V15" i="5"/>
  <c r="S15" i="5"/>
  <c r="T15" i="5"/>
  <c r="V16" i="5"/>
  <c r="S16" i="5"/>
  <c r="T16" i="5"/>
  <c r="V17" i="5"/>
  <c r="S17" i="5"/>
  <c r="T17" i="5"/>
  <c r="V18" i="5"/>
  <c r="S18" i="5"/>
  <c r="T18" i="5"/>
  <c r="V19" i="5"/>
  <c r="S19" i="5"/>
  <c r="T19" i="5"/>
  <c r="V20" i="5"/>
  <c r="S20" i="5"/>
  <c r="T20" i="5"/>
  <c r="V21" i="5"/>
  <c r="S21" i="5"/>
  <c r="T21" i="5"/>
  <c r="V22" i="5"/>
  <c r="S22" i="5"/>
  <c r="T22" i="5"/>
  <c r="V23" i="5"/>
  <c r="S23" i="5"/>
  <c r="T23" i="5"/>
  <c r="V24" i="5"/>
  <c r="S24" i="5"/>
  <c r="T24" i="5"/>
  <c r="V25" i="5"/>
  <c r="S25" i="5"/>
  <c r="T25" i="5"/>
  <c r="V26" i="5"/>
  <c r="S26" i="5"/>
  <c r="T26" i="5"/>
  <c r="V27" i="5"/>
  <c r="S27" i="5"/>
  <c r="T27" i="5"/>
  <c r="V28" i="5"/>
  <c r="S28" i="5"/>
  <c r="T28" i="5"/>
  <c r="V29" i="5"/>
  <c r="S29" i="5"/>
  <c r="T29" i="5"/>
  <c r="V30" i="5"/>
  <c r="S30" i="5"/>
  <c r="T30" i="5"/>
  <c r="V31" i="5"/>
  <c r="S31" i="5"/>
  <c r="T31" i="5"/>
  <c r="V32" i="5"/>
  <c r="S32" i="5"/>
  <c r="T32" i="5"/>
  <c r="V33" i="5"/>
  <c r="S33" i="5"/>
  <c r="T33" i="5"/>
  <c r="V34" i="5"/>
  <c r="S34" i="5"/>
  <c r="T34" i="5"/>
  <c r="V35" i="5"/>
  <c r="S35" i="5"/>
  <c r="T35" i="5"/>
  <c r="V36" i="5"/>
  <c r="S36" i="5"/>
  <c r="T36" i="5"/>
  <c r="V37" i="5"/>
  <c r="S37" i="5"/>
  <c r="T37" i="5"/>
  <c r="V38" i="5"/>
  <c r="S38" i="5"/>
  <c r="T38" i="5"/>
  <c r="V39" i="5"/>
  <c r="S39" i="5"/>
  <c r="T39" i="5"/>
  <c r="V40" i="5"/>
  <c r="S40" i="5"/>
  <c r="T40" i="5"/>
  <c r="V41" i="5"/>
  <c r="S41" i="5"/>
  <c r="T41" i="5"/>
  <c r="V42" i="5"/>
  <c r="S42" i="5"/>
  <c r="T42" i="5"/>
  <c r="V43" i="5"/>
  <c r="S43" i="5"/>
  <c r="T43" i="5"/>
  <c r="V44" i="5"/>
  <c r="S44" i="5"/>
  <c r="T44" i="5"/>
  <c r="V45" i="5"/>
  <c r="S45" i="5"/>
  <c r="T45" i="5"/>
  <c r="V46" i="5"/>
  <c r="S46" i="5"/>
  <c r="T46" i="5"/>
  <c r="V47" i="5"/>
  <c r="S47" i="5"/>
  <c r="T47" i="5"/>
  <c r="V48" i="5"/>
  <c r="S48" i="5"/>
  <c r="T48" i="5"/>
  <c r="V49" i="5"/>
  <c r="S49" i="5"/>
  <c r="T49" i="5"/>
  <c r="V50" i="5"/>
  <c r="S50" i="5"/>
  <c r="T50" i="5"/>
  <c r="V51" i="5"/>
  <c r="S51" i="5"/>
  <c r="T51" i="5"/>
  <c r="V52" i="5"/>
  <c r="S52" i="5"/>
  <c r="T52" i="5"/>
  <c r="V53" i="5"/>
  <c r="S53" i="5"/>
  <c r="T53" i="5"/>
  <c r="V54" i="5"/>
  <c r="S54" i="5"/>
  <c r="T54" i="5"/>
  <c r="V55" i="5"/>
  <c r="S55" i="5"/>
  <c r="T55" i="5"/>
  <c r="V56" i="5"/>
  <c r="S56" i="5"/>
  <c r="T56" i="5"/>
  <c r="V57" i="5"/>
  <c r="S57" i="5"/>
  <c r="T57" i="5"/>
  <c r="V58" i="5"/>
  <c r="S58" i="5"/>
  <c r="T58" i="5"/>
  <c r="V59" i="5"/>
  <c r="S59" i="5"/>
  <c r="T59" i="5"/>
  <c r="V60" i="5"/>
  <c r="S60" i="5"/>
  <c r="T60" i="5"/>
  <c r="V61" i="5"/>
  <c r="S61" i="5"/>
  <c r="T61" i="5"/>
  <c r="V62" i="5"/>
  <c r="S62" i="5"/>
  <c r="T62" i="5"/>
  <c r="V63" i="5"/>
  <c r="S63" i="5"/>
  <c r="T63" i="5"/>
  <c r="V64" i="5"/>
  <c r="S64" i="5"/>
  <c r="T64" i="5"/>
  <c r="V65" i="5"/>
  <c r="S65" i="5"/>
  <c r="T65" i="5"/>
  <c r="V66" i="5"/>
  <c r="S66" i="5"/>
  <c r="T66" i="5"/>
  <c r="V67" i="5"/>
  <c r="S67" i="5"/>
  <c r="T67" i="5"/>
  <c r="V68" i="5"/>
  <c r="S68" i="5"/>
  <c r="T68" i="5"/>
  <c r="V69" i="5"/>
  <c r="S69" i="5"/>
  <c r="T69" i="5"/>
  <c r="V70" i="5"/>
  <c r="S70" i="5"/>
  <c r="T70" i="5"/>
  <c r="V71" i="5"/>
  <c r="S71" i="5"/>
  <c r="T71" i="5"/>
  <c r="V72" i="5"/>
  <c r="S72" i="5"/>
  <c r="T72" i="5"/>
  <c r="V73" i="5"/>
  <c r="S73" i="5"/>
  <c r="T73" i="5"/>
  <c r="V74" i="5"/>
  <c r="S74" i="5"/>
  <c r="T74" i="5"/>
  <c r="V75" i="5"/>
  <c r="S75" i="5"/>
  <c r="T75" i="5"/>
  <c r="V76" i="5"/>
  <c r="S76" i="5"/>
  <c r="T76" i="5"/>
  <c r="V77" i="5"/>
  <c r="S77" i="5"/>
  <c r="T77" i="5"/>
  <c r="V78" i="5"/>
  <c r="S78" i="5"/>
  <c r="T78" i="5"/>
  <c r="V79" i="5"/>
  <c r="S79" i="5"/>
  <c r="T79" i="5"/>
  <c r="V80" i="5"/>
  <c r="S80" i="5"/>
  <c r="T80" i="5"/>
  <c r="V81" i="5"/>
  <c r="S81" i="5"/>
  <c r="T81" i="5"/>
  <c r="V82" i="5"/>
  <c r="S82" i="5"/>
  <c r="T82" i="5"/>
  <c r="V83" i="5"/>
  <c r="S83" i="5"/>
  <c r="T83" i="5"/>
  <c r="V84" i="5"/>
  <c r="S84" i="5"/>
  <c r="T84" i="5"/>
  <c r="V85" i="5"/>
  <c r="S85" i="5"/>
  <c r="T85" i="5"/>
  <c r="V86" i="5"/>
  <c r="S86" i="5"/>
  <c r="T86" i="5"/>
  <c r="V87" i="5"/>
  <c r="S87" i="5"/>
  <c r="T87" i="5"/>
  <c r="V88" i="5"/>
  <c r="S88" i="5"/>
  <c r="T88" i="5"/>
  <c r="V89" i="5"/>
  <c r="S89" i="5"/>
  <c r="T89" i="5"/>
  <c r="V90" i="5"/>
  <c r="S90" i="5"/>
  <c r="T90" i="5"/>
  <c r="V91" i="5"/>
  <c r="S91" i="5"/>
  <c r="T91" i="5"/>
  <c r="V92" i="5"/>
  <c r="S92" i="5"/>
  <c r="T92" i="5"/>
  <c r="V93" i="5"/>
  <c r="S93" i="5"/>
  <c r="T93" i="5"/>
  <c r="V94" i="5"/>
  <c r="S94" i="5"/>
  <c r="T94" i="5"/>
  <c r="V95" i="5"/>
  <c r="S95" i="5"/>
  <c r="T95" i="5"/>
  <c r="V96" i="5"/>
  <c r="S96" i="5"/>
  <c r="T96" i="5"/>
  <c r="V97" i="5"/>
  <c r="S97" i="5"/>
  <c r="T97" i="5"/>
  <c r="V98" i="5"/>
  <c r="S98" i="5"/>
  <c r="T98" i="5"/>
  <c r="V99" i="5"/>
  <c r="S99" i="5"/>
  <c r="T99" i="5"/>
  <c r="V100" i="5"/>
  <c r="S100" i="5"/>
  <c r="T100" i="5"/>
  <c r="V101" i="5"/>
  <c r="S101" i="5"/>
  <c r="T101" i="5"/>
  <c r="V102" i="5"/>
  <c r="S102" i="5"/>
  <c r="T102" i="5"/>
  <c r="V103" i="5"/>
  <c r="S103" i="5"/>
  <c r="T103" i="5"/>
  <c r="V104" i="5"/>
  <c r="S104" i="5"/>
  <c r="T104" i="5"/>
  <c r="V105" i="5"/>
  <c r="S105" i="5"/>
  <c r="T105" i="5"/>
  <c r="V106" i="5"/>
  <c r="S106" i="5"/>
  <c r="T106" i="5"/>
  <c r="V107" i="5"/>
  <c r="S107" i="5"/>
  <c r="T107" i="5"/>
  <c r="V108" i="5"/>
  <c r="S108" i="5"/>
  <c r="T108" i="5"/>
  <c r="V109" i="5"/>
  <c r="S109" i="5"/>
  <c r="T109" i="5"/>
  <c r="V110" i="5"/>
  <c r="S110" i="5"/>
  <c r="T110" i="5"/>
  <c r="V111" i="5"/>
  <c r="S111" i="5"/>
  <c r="T111" i="5"/>
  <c r="V112" i="5"/>
  <c r="S112" i="5"/>
  <c r="T112" i="5"/>
  <c r="V113" i="5"/>
  <c r="S113" i="5"/>
  <c r="T113" i="5"/>
  <c r="V114" i="5"/>
  <c r="S114" i="5"/>
  <c r="T114" i="5"/>
  <c r="V115" i="5"/>
  <c r="S115" i="5"/>
  <c r="T115" i="5"/>
  <c r="V116" i="5"/>
  <c r="S116" i="5"/>
  <c r="T116" i="5"/>
  <c r="V117" i="5"/>
  <c r="S117" i="5"/>
  <c r="T117" i="5"/>
  <c r="V118" i="5"/>
  <c r="S118" i="5"/>
  <c r="T118" i="5"/>
  <c r="V119" i="5"/>
  <c r="S119" i="5"/>
  <c r="T119" i="5"/>
  <c r="V120" i="5"/>
  <c r="S120" i="5"/>
  <c r="T120" i="5"/>
  <c r="V121" i="5"/>
  <c r="S121" i="5"/>
  <c r="T121" i="5"/>
  <c r="V122" i="5"/>
  <c r="S122" i="5"/>
  <c r="T122" i="5"/>
  <c r="V123" i="5"/>
  <c r="S123" i="5"/>
  <c r="T123" i="5"/>
  <c r="V124" i="5"/>
  <c r="S124" i="5"/>
  <c r="T124" i="5"/>
  <c r="V125" i="5"/>
  <c r="S125" i="5"/>
  <c r="T125" i="5"/>
  <c r="V126" i="5"/>
  <c r="S126" i="5"/>
  <c r="T126" i="5"/>
  <c r="V127" i="5"/>
  <c r="S127" i="5"/>
  <c r="T127" i="5"/>
  <c r="V128" i="5"/>
  <c r="S128" i="5"/>
  <c r="T128" i="5"/>
  <c r="V129" i="5"/>
  <c r="S129" i="5"/>
  <c r="T129" i="5"/>
  <c r="V130" i="5"/>
  <c r="S130" i="5"/>
  <c r="T130" i="5"/>
  <c r="V131" i="5"/>
  <c r="S131" i="5"/>
  <c r="T131" i="5"/>
  <c r="V132" i="5"/>
  <c r="S132" i="5"/>
  <c r="T132" i="5"/>
  <c r="V133" i="5"/>
  <c r="S133" i="5"/>
  <c r="T133" i="5"/>
  <c r="V134" i="5"/>
  <c r="S134" i="5"/>
  <c r="T134" i="5"/>
  <c r="V135" i="5"/>
  <c r="S135" i="5"/>
  <c r="T135" i="5"/>
  <c r="V136" i="5"/>
  <c r="S136" i="5"/>
  <c r="T136" i="5"/>
  <c r="V137" i="5"/>
  <c r="S137" i="5"/>
  <c r="T137" i="5"/>
  <c r="V138" i="5"/>
  <c r="S138" i="5"/>
  <c r="T138" i="5"/>
  <c r="V139" i="5"/>
  <c r="S139" i="5"/>
  <c r="T139" i="5"/>
  <c r="V140" i="5"/>
  <c r="S140" i="5"/>
  <c r="T140" i="5"/>
  <c r="V141" i="5"/>
  <c r="S141" i="5"/>
  <c r="T141" i="5"/>
  <c r="V142" i="5"/>
  <c r="S142" i="5"/>
  <c r="T142" i="5"/>
  <c r="V143" i="5"/>
  <c r="S143" i="5"/>
  <c r="T143" i="5"/>
  <c r="V144" i="5"/>
  <c r="S144" i="5"/>
  <c r="T144" i="5"/>
  <c r="V145" i="5"/>
  <c r="S145" i="5"/>
  <c r="T145" i="5"/>
  <c r="V146" i="5"/>
  <c r="S146" i="5"/>
  <c r="T146" i="5"/>
  <c r="V147" i="5"/>
  <c r="S147" i="5"/>
  <c r="T147" i="5"/>
  <c r="V148" i="5"/>
  <c r="S148" i="5"/>
  <c r="T148" i="5"/>
  <c r="V149" i="5"/>
  <c r="S149" i="5"/>
  <c r="T149" i="5"/>
  <c r="V150" i="5"/>
  <c r="S150" i="5"/>
  <c r="T150" i="5"/>
  <c r="V151" i="5"/>
  <c r="S151" i="5"/>
  <c r="T151" i="5"/>
  <c r="V152" i="5"/>
  <c r="S152" i="5"/>
  <c r="T152" i="5"/>
  <c r="V153" i="5"/>
  <c r="S153" i="5"/>
  <c r="T153" i="5"/>
  <c r="V154" i="5"/>
  <c r="S154" i="5"/>
  <c r="T154" i="5"/>
  <c r="V155" i="5"/>
  <c r="S155" i="5"/>
  <c r="T155" i="5"/>
  <c r="V156" i="5"/>
  <c r="S156" i="5"/>
  <c r="T156" i="5"/>
  <c r="V157" i="5"/>
  <c r="S157" i="5"/>
  <c r="T157" i="5"/>
  <c r="V158" i="5"/>
  <c r="S158" i="5"/>
  <c r="T158" i="5"/>
  <c r="V159" i="5"/>
  <c r="S159" i="5"/>
  <c r="T159" i="5"/>
  <c r="V160" i="5"/>
  <c r="S160" i="5"/>
  <c r="T160" i="5"/>
  <c r="V161" i="5"/>
  <c r="S161" i="5"/>
  <c r="T161" i="5"/>
  <c r="V162" i="5"/>
  <c r="S162" i="5"/>
  <c r="T162" i="5"/>
  <c r="V163" i="5"/>
  <c r="S163" i="5"/>
  <c r="T163" i="5"/>
  <c r="V164" i="5"/>
  <c r="S164" i="5"/>
  <c r="T164" i="5"/>
  <c r="V165" i="5"/>
  <c r="S165" i="5"/>
  <c r="T165" i="5"/>
  <c r="V166" i="5"/>
  <c r="S166" i="5"/>
  <c r="T166" i="5"/>
  <c r="V167" i="5"/>
  <c r="S167" i="5"/>
  <c r="T167" i="5"/>
  <c r="V168" i="5"/>
  <c r="S168" i="5"/>
  <c r="T168" i="5"/>
  <c r="V169" i="5"/>
  <c r="S169" i="5"/>
  <c r="T169" i="5"/>
  <c r="V170" i="5"/>
  <c r="S170" i="5"/>
  <c r="T170" i="5"/>
  <c r="V171" i="5"/>
  <c r="S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S2492" i="5"/>
  <c r="S2488" i="5"/>
  <c r="S2484" i="5"/>
  <c r="S2482" i="5"/>
  <c r="S2481" i="5"/>
  <c r="S2480" i="5"/>
  <c r="S2475" i="5"/>
  <c r="R2474" i="5"/>
  <c r="S2473" i="5"/>
  <c r="R2472" i="5"/>
  <c r="S2469" i="5"/>
  <c r="S2467" i="5"/>
  <c r="R2466" i="5"/>
  <c r="S2465" i="5"/>
  <c r="S2461" i="5"/>
  <c r="S2459" i="5"/>
  <c r="X2457" i="5"/>
  <c r="S2457" i="5"/>
  <c r="S2454" i="5"/>
  <c r="S2449" i="5"/>
  <c r="S2445" i="5"/>
  <c r="R2442" i="5"/>
  <c r="S2436" i="5"/>
  <c r="S2433" i="5"/>
  <c r="S2431" i="5"/>
  <c r="S2429" i="5"/>
  <c r="S2427" i="5"/>
  <c r="S2425" i="5"/>
  <c r="S2421" i="5"/>
  <c r="S2420" i="5"/>
  <c r="S2419" i="5"/>
  <c r="S2417" i="5"/>
  <c r="S2416" i="5"/>
  <c r="S2415" i="5"/>
  <c r="S2413" i="5"/>
  <c r="S2409" i="5"/>
  <c r="S2405" i="5"/>
  <c r="S2404" i="5"/>
  <c r="S2401" i="5"/>
  <c r="S2397" i="5"/>
  <c r="S2396" i="5"/>
  <c r="R2395" i="5"/>
  <c r="X2393" i="5"/>
  <c r="S2393" i="5"/>
  <c r="S2391" i="5"/>
  <c r="R2390" i="5"/>
  <c r="S2389" i="5"/>
  <c r="S2385" i="5"/>
  <c r="R2382" i="5"/>
  <c r="S2380" i="5"/>
  <c r="S2378" i="5"/>
  <c r="S2377" i="5"/>
  <c r="S2376" i="5"/>
  <c r="S2373" i="5"/>
  <c r="S2370" i="5"/>
  <c r="S2369" i="5"/>
  <c r="S2368" i="5"/>
  <c r="R2365" i="5"/>
  <c r="S2365" i="5"/>
  <c r="S2363" i="5"/>
  <c r="S2362" i="5"/>
  <c r="S2361" i="5"/>
  <c r="S2360" i="5"/>
  <c r="S2356" i="5"/>
  <c r="X2355" i="5"/>
  <c r="S2355" i="5"/>
  <c r="S2354" i="5"/>
  <c r="S2353" i="5"/>
  <c r="S2351" i="5"/>
  <c r="S2347" i="5"/>
  <c r="S2343" i="5"/>
  <c r="S2341" i="5"/>
  <c r="X2338" i="5"/>
  <c r="S2337" i="5"/>
  <c r="S2336" i="5"/>
  <c r="S2335" i="5"/>
  <c r="S2332" i="5"/>
  <c r="S2331" i="5"/>
  <c r="S2328" i="5"/>
  <c r="S2327" i="5"/>
  <c r="S2323" i="5"/>
  <c r="S2317" i="5"/>
  <c r="S2314" i="5"/>
  <c r="S2306" i="5"/>
  <c r="S2302" i="5"/>
  <c r="S2301" i="5"/>
  <c r="S2297" i="5"/>
  <c r="S2293" i="5"/>
  <c r="S2288" i="5"/>
  <c r="S2285" i="5"/>
  <c r="X2282" i="5"/>
  <c r="S2278" i="5"/>
  <c r="S2277" i="5"/>
  <c r="S2274" i="5"/>
  <c r="S2267" i="5"/>
  <c r="S2266" i="5"/>
  <c r="S2264" i="5"/>
  <c r="S2263" i="5"/>
  <c r="S2262" i="5"/>
  <c r="S2260" i="5"/>
  <c r="S2258" i="5"/>
  <c r="S2256" i="5"/>
  <c r="R2255" i="5"/>
  <c r="S2251" i="5"/>
  <c r="R2249" i="5"/>
  <c r="S2248" i="5"/>
  <c r="S2247" i="5"/>
  <c r="S2246" i="5"/>
  <c r="R2243" i="5"/>
  <c r="S2243" i="5"/>
  <c r="S2240" i="5"/>
  <c r="S2239" i="5"/>
  <c r="S2235" i="5"/>
  <c r="S2231" i="5"/>
  <c r="S2224" i="5"/>
  <c r="R2223" i="5"/>
  <c r="S2223" i="5"/>
  <c r="S2221" i="5"/>
  <c r="S2219" i="5"/>
  <c r="X2217" i="5"/>
  <c r="S2215" i="5"/>
  <c r="S2213" i="5"/>
  <c r="S2211" i="5"/>
  <c r="X2209" i="5"/>
  <c r="S2207" i="5"/>
  <c r="S2205" i="5"/>
  <c r="S2203" i="5"/>
  <c r="X2201" i="5"/>
  <c r="S2199" i="5"/>
  <c r="S2198" i="5"/>
  <c r="S2197" i="5"/>
  <c r="S2195" i="5"/>
  <c r="R2191" i="5"/>
  <c r="S2189" i="5"/>
  <c r="S2188" i="5"/>
  <c r="R2186" i="5"/>
  <c r="S2185" i="5"/>
  <c r="S2184" i="5"/>
  <c r="S2181" i="5"/>
  <c r="R2178" i="5"/>
  <c r="R2174" i="5"/>
  <c r="S2173" i="5"/>
  <c r="S2163" i="5"/>
  <c r="S2161" i="5"/>
  <c r="S2159" i="5"/>
  <c r="R2158" i="5"/>
  <c r="S2157" i="5"/>
  <c r="S2155" i="5"/>
  <c r="S2149" i="5"/>
  <c r="S2148" i="5"/>
  <c r="R2146" i="5"/>
  <c r="S2145" i="5"/>
  <c r="S2144" i="5"/>
  <c r="R2142" i="5"/>
  <c r="S2141" i="5"/>
  <c r="S2137" i="5"/>
  <c r="S2136" i="5"/>
  <c r="S2133" i="5"/>
  <c r="S2132" i="5"/>
  <c r="S2131" i="5"/>
  <c r="S2127" i="5"/>
  <c r="S2112" i="5"/>
  <c r="S2107" i="5"/>
  <c r="S2095" i="5"/>
  <c r="S2091" i="5"/>
  <c r="S2080" i="5"/>
  <c r="X2075" i="5"/>
  <c r="S2075" i="5"/>
  <c r="X2072" i="5"/>
  <c r="S2070" i="5"/>
  <c r="S2067" i="5"/>
  <c r="S2064" i="5"/>
  <c r="S2060" i="5"/>
  <c r="S2059" i="5"/>
  <c r="X2053" i="5"/>
  <c r="S2051" i="5"/>
  <c r="S2043" i="5"/>
  <c r="S2034" i="5"/>
  <c r="S2019" i="5"/>
  <c r="R2013" i="5"/>
  <c r="R2009" i="5"/>
  <c r="S1994" i="5"/>
  <c r="S1986" i="5"/>
  <c r="R1985" i="5"/>
  <c r="S1982" i="5"/>
  <c r="S1979" i="5"/>
  <c r="S1974" i="5"/>
  <c r="S1967" i="5"/>
  <c r="S1963" i="5"/>
  <c r="S1962" i="5"/>
  <c r="R1961" i="5"/>
  <c r="S1954" i="5"/>
  <c r="S1939" i="5"/>
  <c r="S1921" i="5"/>
  <c r="S1917" i="5"/>
  <c r="R1913" i="5"/>
  <c r="S1913" i="5"/>
  <c r="S1909" i="5"/>
  <c r="S1905" i="5"/>
  <c r="S1901" i="5"/>
  <c r="S1898" i="5"/>
  <c r="S1897" i="5"/>
  <c r="S1893" i="5"/>
  <c r="S1891" i="5"/>
  <c r="S1889" i="5"/>
  <c r="S1885" i="5"/>
  <c r="S1883" i="5"/>
  <c r="R1882" i="5"/>
  <c r="S1881" i="5"/>
  <c r="S1877" i="5"/>
  <c r="S1859" i="5"/>
  <c r="S1855" i="5"/>
  <c r="S1841" i="5"/>
  <c r="S1833" i="5"/>
  <c r="S1826" i="5"/>
  <c r="R1824" i="5"/>
  <c r="R1816" i="5"/>
  <c r="S1814" i="5"/>
  <c r="S1808" i="5"/>
  <c r="S1804" i="5"/>
  <c r="S1801" i="5"/>
  <c r="S1800" i="5"/>
  <c r="S1797" i="5"/>
  <c r="S1796" i="5"/>
  <c r="S1795" i="5"/>
  <c r="S1792" i="5"/>
  <c r="S1791" i="5"/>
  <c r="S1789" i="5"/>
  <c r="S1788" i="5"/>
  <c r="S1785" i="5"/>
  <c r="S1784" i="5"/>
  <c r="S1781" i="5"/>
  <c r="S1780" i="5"/>
  <c r="S1776" i="5"/>
  <c r="S1773" i="5"/>
  <c r="S1772" i="5"/>
  <c r="S1769" i="5"/>
  <c r="R1768" i="5"/>
  <c r="S1768" i="5"/>
  <c r="S1767" i="5"/>
  <c r="R1764" i="5"/>
  <c r="S1764" i="5"/>
  <c r="S1763" i="5"/>
  <c r="S1761" i="5"/>
  <c r="S1760" i="5"/>
  <c r="S1756" i="5"/>
  <c r="S1747" i="5"/>
  <c r="S1745" i="5"/>
  <c r="S1741" i="5"/>
  <c r="X1709" i="5"/>
  <c r="S1704" i="5"/>
  <c r="X1685" i="5"/>
  <c r="S1684" i="5"/>
  <c r="S1675" i="5"/>
  <c r="S1672" i="5"/>
  <c r="S1664" i="5"/>
  <c r="S1648" i="5"/>
  <c r="S1624" i="5"/>
  <c r="S1616" i="5"/>
  <c r="S1560" i="5"/>
  <c r="R1551" i="5"/>
  <c r="S1550" i="5"/>
  <c r="S1546" i="5"/>
  <c r="S1542" i="5"/>
  <c r="S1540" i="5"/>
  <c r="S1538" i="5"/>
  <c r="S1536" i="5"/>
  <c r="S1528" i="5"/>
  <c r="S1524" i="5"/>
  <c r="S1519" i="5"/>
  <c r="R1518" i="5"/>
  <c r="S1516" i="5"/>
  <c r="S1512" i="5"/>
  <c r="S1505" i="5"/>
  <c r="R1504" i="5"/>
  <c r="S1501" i="5"/>
  <c r="S1496" i="5"/>
  <c r="S1492" i="5"/>
  <c r="S1491" i="5"/>
  <c r="S1489" i="5"/>
  <c r="S1485" i="5"/>
  <c r="S1484" i="5"/>
  <c r="S1483" i="5"/>
  <c r="S1480" i="5"/>
  <c r="S1479" i="5"/>
  <c r="S1476" i="5"/>
  <c r="S1475" i="5"/>
  <c r="R1470" i="5"/>
  <c r="S1470" i="5"/>
  <c r="R1468" i="5"/>
  <c r="X1466" i="5"/>
  <c r="S1466" i="5"/>
  <c r="S1464" i="5"/>
  <c r="S1460" i="5"/>
  <c r="S1448" i="5"/>
  <c r="S1444" i="5"/>
  <c r="S1439" i="5"/>
  <c r="S1435" i="5"/>
  <c r="S1431" i="5"/>
  <c r="S1430" i="5"/>
  <c r="S1427" i="5"/>
  <c r="S1422" i="5"/>
  <c r="S1415" i="5"/>
  <c r="S1414" i="5"/>
  <c r="R1410" i="5"/>
  <c r="S1410" i="5"/>
  <c r="S1409" i="5"/>
  <c r="S1407" i="5"/>
  <c r="S1406" i="5"/>
  <c r="S1405" i="5"/>
  <c r="R1402" i="5"/>
  <c r="R1395" i="5"/>
  <c r="S1395" i="5"/>
  <c r="S1392" i="5"/>
  <c r="S1391" i="5"/>
  <c r="S1383" i="5"/>
  <c r="S1379" i="5"/>
  <c r="S1378" i="5"/>
  <c r="S1376" i="5"/>
  <c r="S1375" i="5"/>
  <c r="S1364" i="5"/>
  <c r="S1363" i="5"/>
  <c r="S1359" i="5"/>
  <c r="R1353" i="5"/>
  <c r="S1352" i="5"/>
  <c r="S1351" i="5"/>
  <c r="S1348" i="5"/>
  <c r="S1346" i="5"/>
  <c r="S1345" i="5"/>
  <c r="S1337" i="5"/>
  <c r="S1336" i="5"/>
  <c r="S1327" i="5"/>
  <c r="S1321" i="5"/>
  <c r="S1316" i="5"/>
  <c r="S1315" i="5"/>
  <c r="S1312" i="5"/>
  <c r="S1309" i="5"/>
  <c r="S1300" i="5"/>
  <c r="S1295" i="5"/>
  <c r="S1289" i="5"/>
  <c r="S1285" i="5"/>
  <c r="S1283" i="5"/>
  <c r="S1259" i="5"/>
  <c r="S1257" i="5"/>
  <c r="R1252" i="5"/>
  <c r="R1250" i="5"/>
  <c r="S1249" i="5"/>
  <c r="R1248" i="5"/>
  <c r="R1246" i="5"/>
  <c r="R1245" i="5"/>
  <c r="S1244" i="5"/>
  <c r="S1243" i="5"/>
  <c r="R1242" i="5"/>
  <c r="R1241" i="5"/>
  <c r="S1236" i="5"/>
  <c r="S1235" i="5"/>
  <c r="S1233" i="5"/>
  <c r="S1232" i="5"/>
  <c r="S1231" i="5"/>
  <c r="S1227" i="5"/>
  <c r="R1218" i="5"/>
  <c r="R1216" i="5"/>
  <c r="R1214" i="5"/>
  <c r="S1214" i="5"/>
  <c r="S1213" i="5"/>
  <c r="S1212" i="5"/>
  <c r="S1211" i="5"/>
  <c r="R1208" i="5"/>
  <c r="S1203" i="5"/>
  <c r="S1199" i="5"/>
  <c r="S1195" i="5"/>
  <c r="X1189" i="5"/>
  <c r="R1184" i="5"/>
  <c r="S1182" i="5"/>
  <c r="S1179" i="5"/>
  <c r="R1176" i="5"/>
  <c r="S1171" i="5"/>
  <c r="X1168" i="5"/>
  <c r="S1167" i="5"/>
  <c r="S1163" i="5"/>
  <c r="R1154" i="5"/>
  <c r="S1153" i="5"/>
  <c r="S1152" i="5"/>
  <c r="S1150" i="5"/>
  <c r="S1149" i="5"/>
  <c r="S1148" i="5"/>
  <c r="S1144" i="5"/>
  <c r="S1139" i="5"/>
  <c r="S1137" i="5"/>
  <c r="S1135" i="5"/>
  <c r="S1134" i="5"/>
  <c r="S1133" i="5"/>
  <c r="R1125" i="5"/>
  <c r="S1121" i="5"/>
  <c r="S1117" i="5"/>
  <c r="R1109" i="5"/>
  <c r="S1107" i="5"/>
  <c r="S1105" i="5"/>
  <c r="S1101" i="5"/>
  <c r="S1098" i="5"/>
  <c r="R1093" i="5"/>
  <c r="S1089" i="5"/>
  <c r="S1085" i="5"/>
  <c r="S1078" i="5"/>
  <c r="R1077" i="5"/>
  <c r="S1073" i="5"/>
  <c r="S1069" i="5"/>
  <c r="S1062" i="5"/>
  <c r="R1061" i="5"/>
  <c r="S1057" i="5"/>
  <c r="S1053" i="5"/>
  <c r="S1050" i="5"/>
  <c r="R1045" i="5"/>
  <c r="S1041" i="5"/>
  <c r="S1038" i="5"/>
  <c r="S1037" i="5"/>
  <c r="S1034" i="5"/>
  <c r="S1025" i="5"/>
  <c r="S1021" i="5"/>
  <c r="R1013" i="5"/>
  <c r="S1009" i="5"/>
  <c r="S1005" i="5"/>
  <c r="R997" i="5"/>
  <c r="S997" i="5"/>
  <c r="S993" i="5"/>
  <c r="S982" i="5"/>
  <c r="S981" i="5"/>
  <c r="S977" i="5"/>
  <c r="R973" i="5"/>
  <c r="S973" i="5"/>
  <c r="S961" i="5"/>
  <c r="S957" i="5"/>
  <c r="S946" i="5"/>
  <c r="S934" i="5"/>
  <c r="S926" i="5"/>
  <c r="S894" i="5"/>
  <c r="S886" i="5"/>
  <c r="R865" i="5"/>
  <c r="S852" i="5"/>
  <c r="S846" i="5"/>
  <c r="S844" i="5"/>
  <c r="S842" i="5"/>
  <c r="S836" i="5"/>
  <c r="S830" i="5"/>
  <c r="S829" i="5"/>
  <c r="S826" i="5"/>
  <c r="S825" i="5"/>
  <c r="S824" i="5"/>
  <c r="S822" i="5"/>
  <c r="R819" i="5"/>
  <c r="S818" i="5"/>
  <c r="R816" i="5"/>
  <c r="S816" i="5"/>
  <c r="S814" i="5"/>
  <c r="S812" i="5"/>
  <c r="R810" i="5"/>
  <c r="S810" i="5"/>
  <c r="S808" i="5"/>
  <c r="S803" i="5"/>
  <c r="S802" i="5"/>
  <c r="R801" i="5"/>
  <c r="S800" i="5"/>
  <c r="S799" i="5"/>
  <c r="R797" i="5"/>
  <c r="S795" i="5"/>
  <c r="R793" i="5"/>
  <c r="S792" i="5"/>
  <c r="R789" i="5"/>
  <c r="S788" i="5"/>
  <c r="R787" i="5"/>
  <c r="S786" i="5"/>
  <c r="S784" i="5"/>
  <c r="R781" i="5"/>
  <c r="R779" i="5"/>
  <c r="R777" i="5"/>
  <c r="S776" i="5"/>
  <c r="R773" i="5"/>
  <c r="R771" i="5"/>
  <c r="S768" i="5"/>
  <c r="S766" i="5"/>
  <c r="R765" i="5"/>
  <c r="S764" i="5"/>
  <c r="R763" i="5"/>
  <c r="R761" i="5"/>
  <c r="S760" i="5"/>
  <c r="R759" i="5"/>
  <c r="S759" i="5"/>
  <c r="S758" i="5"/>
  <c r="R755" i="5"/>
  <c r="R753" i="5"/>
  <c r="S752" i="5"/>
  <c r="R751" i="5"/>
  <c r="S751" i="5"/>
  <c r="S748" i="5"/>
  <c r="S744" i="5"/>
  <c r="R741" i="5"/>
  <c r="S740" i="5"/>
  <c r="R739" i="5"/>
  <c r="R737" i="5"/>
  <c r="S736" i="5"/>
  <c r="R735" i="5"/>
  <c r="R733" i="5"/>
  <c r="S732" i="5"/>
  <c r="S730" i="5"/>
  <c r="S728" i="5"/>
  <c r="R723" i="5"/>
  <c r="R721" i="5"/>
  <c r="S720" i="5"/>
  <c r="R719" i="5"/>
  <c r="S712" i="5"/>
  <c r="S708" i="5"/>
  <c r="R707" i="5"/>
  <c r="R705" i="5"/>
  <c r="R700" i="5"/>
  <c r="S700" i="5"/>
  <c r="R697" i="5"/>
  <c r="S696" i="5"/>
  <c r="S692" i="5"/>
  <c r="R689" i="5"/>
  <c r="R688" i="5"/>
  <c r="S688" i="5"/>
  <c r="S684" i="5"/>
  <c r="S680" i="5"/>
  <c r="S678" i="5"/>
  <c r="X676" i="5"/>
  <c r="X668" i="5"/>
  <c r="X658" i="5"/>
  <c r="S657" i="5"/>
  <c r="S645" i="5"/>
  <c r="S631" i="5"/>
  <c r="S615" i="5"/>
  <c r="R570" i="5"/>
  <c r="R558" i="5"/>
  <c r="R550" i="5"/>
  <c r="R548" i="5"/>
  <c r="R546" i="5"/>
  <c r="R530" i="5"/>
  <c r="R514" i="5"/>
  <c r="R500" i="5"/>
  <c r="R498" i="5"/>
  <c r="R484" i="5"/>
  <c r="R482" i="5"/>
  <c r="R476" i="5"/>
  <c r="R441" i="5"/>
  <c r="R440" i="5"/>
  <c r="X437" i="5"/>
  <c r="R433" i="5"/>
  <c r="R432" i="5"/>
  <c r="R425" i="5"/>
  <c r="R424" i="5"/>
  <c r="R417" i="5"/>
  <c r="R416" i="5"/>
  <c r="R408" i="5"/>
  <c r="R400" i="5"/>
  <c r="X377" i="5"/>
  <c r="R369" i="5"/>
  <c r="R336" i="5"/>
  <c r="R332" i="5"/>
  <c r="R329" i="5"/>
  <c r="R322" i="5"/>
  <c r="R313" i="5"/>
  <c r="R283" i="5"/>
  <c r="X271" i="5"/>
  <c r="X269" i="5"/>
  <c r="R263" i="5"/>
  <c r="X257" i="5"/>
  <c r="R255" i="5"/>
  <c r="R253" i="5"/>
  <c r="R233" i="5"/>
  <c r="R219" i="5"/>
  <c r="X21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S1899" i="5"/>
  <c r="AB2480" i="5"/>
  <c r="AB164" i="5"/>
  <c r="X405" i="5"/>
  <c r="S880" i="5"/>
  <c r="S899" i="5"/>
  <c r="AB903" i="5"/>
  <c r="S906" i="5"/>
  <c r="S925" i="5"/>
  <c r="S940" i="5"/>
  <c r="S1164" i="5"/>
  <c r="AB1649" i="5"/>
  <c r="S1835" i="5"/>
  <c r="AB1933" i="5"/>
  <c r="AB1987" i="5"/>
  <c r="AB2319" i="5"/>
  <c r="S2330" i="5"/>
  <c r="AB2418" i="5"/>
  <c r="AB341" i="5"/>
  <c r="AB384" i="5"/>
  <c r="AB493" i="5"/>
  <c r="AB587" i="5"/>
  <c r="S659" i="5"/>
  <c r="AB1277" i="5"/>
  <c r="S1455" i="5"/>
  <c r="S1762" i="5"/>
  <c r="AB1806" i="5"/>
  <c r="S1821" i="5"/>
  <c r="S2047" i="5"/>
  <c r="S633" i="5"/>
  <c r="AB1593" i="5"/>
  <c r="S1696" i="5"/>
  <c r="S1749" i="5"/>
  <c r="S1752" i="5"/>
  <c r="S1766" i="5"/>
  <c r="S2022" i="5"/>
  <c r="AB517" i="5"/>
  <c r="AB607" i="5"/>
  <c r="S706" i="5"/>
  <c r="R897" i="5"/>
  <c r="S960" i="5"/>
  <c r="S1255" i="5"/>
  <c r="AB1308" i="5"/>
  <c r="AB1369" i="5"/>
  <c r="S1386" i="5"/>
  <c r="S1437" i="5"/>
  <c r="S1919" i="5"/>
  <c r="AB2071" i="5"/>
  <c r="AB2166" i="5"/>
  <c r="S2408" i="5"/>
  <c r="AB418" i="5"/>
  <c r="S729" i="5"/>
  <c r="AB972" i="5"/>
  <c r="AB1094" i="5"/>
  <c r="S1120" i="5"/>
  <c r="AB1228" i="5"/>
  <c r="S1266" i="5"/>
  <c r="S1517" i="5"/>
  <c r="S1539" i="5"/>
  <c r="S1640" i="5"/>
  <c r="S1728" i="5"/>
  <c r="AB1868" i="5"/>
  <c r="S1958" i="5"/>
  <c r="AB1970" i="5"/>
  <c r="AB2317" i="5"/>
  <c r="AB2405" i="5"/>
  <c r="AB2463" i="5"/>
  <c r="S726" i="5"/>
  <c r="S1011" i="5"/>
  <c r="AB1377" i="5"/>
  <c r="AB1598" i="5"/>
  <c r="AB1610" i="5"/>
  <c r="S1750" i="5"/>
  <c r="AB2061" i="5"/>
  <c r="S2212" i="5"/>
  <c r="F20" i="6"/>
  <c r="F21" i="6"/>
  <c r="X1753" i="5"/>
  <c r="X75" i="5"/>
  <c r="R70" i="5"/>
  <c r="AB364" i="5"/>
  <c r="R488" i="5"/>
  <c r="AB1312" i="5"/>
  <c r="X2061" i="5"/>
  <c r="AB2065" i="5"/>
  <c r="AB2152" i="5"/>
  <c r="X171" i="5"/>
  <c r="AB196" i="5"/>
  <c r="AB467" i="5"/>
  <c r="AB520" i="5"/>
  <c r="AB627" i="5"/>
  <c r="R731" i="5"/>
  <c r="AB1753" i="5"/>
  <c r="AB255" i="5"/>
  <c r="AB1165" i="5"/>
  <c r="AB1249" i="5"/>
  <c r="AB1273" i="5"/>
  <c r="AB1280" i="5"/>
  <c r="AB1317" i="5"/>
  <c r="AB1332" i="5"/>
  <c r="R1488" i="5"/>
  <c r="AB1915" i="5"/>
  <c r="AB2125" i="5"/>
  <c r="AB2273" i="5"/>
  <c r="X2342" i="5"/>
  <c r="R281" i="5"/>
  <c r="AB372" i="5"/>
  <c r="AB376" i="5"/>
  <c r="AB380" i="5"/>
  <c r="AB1058" i="5"/>
  <c r="AB2030" i="5"/>
  <c r="AB2395" i="5"/>
  <c r="AB231" i="5"/>
  <c r="AB838" i="5"/>
  <c r="AB983" i="5"/>
  <c r="AB1288" i="5"/>
  <c r="AB1455" i="5"/>
  <c r="AB2146" i="5"/>
  <c r="AB2089" i="5"/>
  <c r="AB340" i="5"/>
  <c r="AB469" i="5"/>
  <c r="AB473" i="5"/>
  <c r="AB666" i="5"/>
  <c r="AB1241" i="5"/>
  <c r="AB1531" i="5"/>
  <c r="AB1779" i="5"/>
  <c r="AB2053" i="5"/>
  <c r="AB2225" i="5"/>
  <c r="AB2229" i="5"/>
  <c r="AB2435" i="5"/>
  <c r="X2450" i="5"/>
  <c r="R780" i="5"/>
  <c r="X780" i="5"/>
  <c r="R630" i="5"/>
  <c r="X612" i="5"/>
  <c r="R612" i="5"/>
  <c r="X1165" i="5"/>
  <c r="X782" i="5"/>
  <c r="R376" i="5"/>
  <c r="R301" i="5"/>
  <c r="S1305" i="5"/>
  <c r="AB1743" i="5"/>
  <c r="S1743" i="5"/>
  <c r="AB1802" i="5"/>
  <c r="R1909" i="5"/>
  <c r="R2458" i="5"/>
  <c r="AB30" i="5"/>
  <c r="AB126" i="5"/>
  <c r="AB438" i="5"/>
  <c r="AB459" i="5"/>
  <c r="AB598" i="5"/>
  <c r="S714" i="5"/>
  <c r="S717" i="5"/>
  <c r="AB794" i="5"/>
  <c r="S817" i="5"/>
  <c r="AB913" i="5"/>
  <c r="AB915" i="5"/>
  <c r="AB929" i="5"/>
  <c r="S1079" i="5"/>
  <c r="AB1095" i="5"/>
  <c r="S1127" i="5"/>
  <c r="AB1197" i="5"/>
  <c r="S1217" i="5"/>
  <c r="AB1276" i="5"/>
  <c r="S1276" i="5"/>
  <c r="R1520" i="5"/>
  <c r="S2440" i="5"/>
  <c r="S2214" i="5"/>
  <c r="S613" i="5"/>
  <c r="S750" i="5"/>
  <c r="S794" i="5"/>
  <c r="S838" i="5"/>
  <c r="S847" i="5"/>
  <c r="S915" i="5"/>
  <c r="S998" i="5"/>
  <c r="S1012" i="5"/>
  <c r="S1111" i="5"/>
  <c r="S1161" i="5"/>
  <c r="S1310" i="5"/>
  <c r="S1867" i="5"/>
  <c r="S2269" i="5"/>
  <c r="X2389" i="5"/>
  <c r="AB24" i="5"/>
  <c r="R75" i="5"/>
  <c r="AB102" i="5"/>
  <c r="AB242" i="5"/>
  <c r="AB283" i="5"/>
  <c r="AB308" i="5"/>
  <c r="AB426" i="5"/>
  <c r="AB430" i="5"/>
  <c r="AB457" i="5"/>
  <c r="AB485" i="5"/>
  <c r="AB525" i="5"/>
  <c r="AB614" i="5"/>
  <c r="AB633" i="5"/>
  <c r="AB684" i="5"/>
  <c r="S687" i="5"/>
  <c r="AB712" i="5"/>
  <c r="AB718" i="5"/>
  <c r="R747" i="5"/>
  <c r="AB854" i="5"/>
  <c r="S875" i="5"/>
  <c r="S949" i="5"/>
  <c r="S959" i="5"/>
  <c r="AB964" i="5"/>
  <c r="S992" i="5"/>
  <c r="AB998" i="5"/>
  <c r="S1028" i="5"/>
  <c r="S1052" i="5"/>
  <c r="AB1082" i="5"/>
  <c r="S1115" i="5"/>
  <c r="AB1161" i="5"/>
  <c r="R1237" i="5"/>
  <c r="S1287" i="5"/>
  <c r="S1374" i="5"/>
  <c r="S1515" i="5"/>
  <c r="S1870" i="5"/>
  <c r="S892" i="5"/>
  <c r="S910" i="5"/>
  <c r="S937" i="5"/>
  <c r="S996" i="5"/>
  <c r="AB1042" i="5"/>
  <c r="S1086" i="5"/>
  <c r="S1145" i="5"/>
  <c r="S1263" i="5"/>
  <c r="S1307" i="5"/>
  <c r="X1344" i="5"/>
  <c r="S2168" i="5"/>
  <c r="S2483" i="5"/>
  <c r="X170" i="5"/>
  <c r="AB218" i="5"/>
  <c r="AB235" i="5"/>
  <c r="AB368" i="5"/>
  <c r="AB400" i="5"/>
  <c r="X413" i="5"/>
  <c r="AB442" i="5"/>
  <c r="X491" i="5"/>
  <c r="AB509" i="5"/>
  <c r="AB536" i="5"/>
  <c r="AB556" i="5"/>
  <c r="AB591" i="5"/>
  <c r="S671" i="5"/>
  <c r="AB710" i="5"/>
  <c r="AB845" i="5"/>
  <c r="S896" i="5"/>
  <c r="AB914" i="5"/>
  <c r="AB959" i="5"/>
  <c r="S972" i="5"/>
  <c r="AB1149" i="5"/>
  <c r="AB1177" i="5"/>
  <c r="S1284" i="5"/>
  <c r="S1644" i="5"/>
  <c r="S1793" i="5"/>
  <c r="AB1793" i="5"/>
  <c r="X2073" i="5"/>
  <c r="R2073" i="5"/>
  <c r="S2434" i="5"/>
  <c r="R38" i="5"/>
  <c r="AB106" i="5"/>
  <c r="S621" i="5"/>
  <c r="AB638" i="5"/>
  <c r="S675" i="5"/>
  <c r="S710" i="5"/>
  <c r="S719" i="5"/>
  <c r="AB730" i="5"/>
  <c r="S855" i="5"/>
  <c r="S876" i="5"/>
  <c r="S890" i="5"/>
  <c r="S905" i="5"/>
  <c r="S908" i="5"/>
  <c r="S914" i="5"/>
  <c r="S924" i="5"/>
  <c r="S1024" i="5"/>
  <c r="S1126" i="5"/>
  <c r="S1170" i="5"/>
  <c r="R1182" i="5"/>
  <c r="R1406" i="5"/>
  <c r="AB1471" i="5"/>
  <c r="S1471" i="5"/>
  <c r="X1681" i="5"/>
  <c r="AB1681" i="5"/>
  <c r="S1715" i="5"/>
  <c r="R1898" i="5"/>
  <c r="R2005" i="5"/>
  <c r="S2129" i="5"/>
  <c r="R2150" i="5"/>
  <c r="X59" i="5"/>
  <c r="X235" i="5"/>
  <c r="R265" i="5"/>
  <c r="X291" i="5"/>
  <c r="AB626" i="5"/>
  <c r="AB659" i="5"/>
  <c r="AB669" i="5"/>
  <c r="S682" i="5"/>
  <c r="S833" i="5"/>
  <c r="S944" i="5"/>
  <c r="AB960" i="5"/>
  <c r="AB1098" i="5"/>
  <c r="S1104" i="5"/>
  <c r="S1110" i="5"/>
  <c r="AB1527" i="5"/>
  <c r="S1842" i="5"/>
  <c r="R1920" i="5"/>
  <c r="R2484" i="5"/>
  <c r="AB1374" i="5"/>
  <c r="AB1644" i="5"/>
  <c r="AB1943" i="5"/>
  <c r="S2066" i="5"/>
  <c r="S2074" i="5"/>
  <c r="S2084" i="5"/>
  <c r="AB2214" i="5"/>
  <c r="AB2292" i="5"/>
  <c r="S2298" i="5"/>
  <c r="AB2363" i="5"/>
  <c r="AB2434" i="5"/>
  <c r="AB1341" i="5"/>
  <c r="AB1429" i="5"/>
  <c r="AB1479" i="5"/>
  <c r="AB1657" i="5"/>
  <c r="AB1688" i="5"/>
  <c r="AB1771" i="5"/>
  <c r="R1906" i="5"/>
  <c r="AB1929" i="5"/>
  <c r="S2289" i="5"/>
  <c r="AB2406" i="5"/>
  <c r="X1241" i="5"/>
  <c r="S1319" i="5"/>
  <c r="S1429" i="5"/>
  <c r="AB1562" i="5"/>
  <c r="S1576" i="5"/>
  <c r="AB1641" i="5"/>
  <c r="S1688" i="5"/>
  <c r="AB1696" i="5"/>
  <c r="S1699" i="5"/>
  <c r="S1712" i="5"/>
  <c r="S1806" i="5"/>
  <c r="AB1823" i="5"/>
  <c r="S1825" i="5"/>
  <c r="S1896" i="5"/>
  <c r="S1904" i="5"/>
  <c r="S1943" i="5"/>
  <c r="S2099" i="5"/>
  <c r="AB2155" i="5"/>
  <c r="AB2169" i="5"/>
  <c r="AB2198" i="5"/>
  <c r="AB2202" i="5"/>
  <c r="AB2325" i="5"/>
  <c r="S1421" i="5"/>
  <c r="S1552" i="5"/>
  <c r="AB1573" i="5"/>
  <c r="AB1896" i="5"/>
  <c r="S2014" i="5"/>
  <c r="S2039" i="5"/>
  <c r="S2176" i="5"/>
  <c r="AB2196" i="5"/>
  <c r="S2254" i="5"/>
  <c r="AB2280" i="5"/>
  <c r="S2325" i="5"/>
  <c r="R2481" i="5"/>
  <c r="AB1261" i="5"/>
  <c r="AB1304" i="5"/>
  <c r="S1326" i="5"/>
  <c r="S1340" i="5"/>
  <c r="S1401" i="5"/>
  <c r="AB1421" i="5"/>
  <c r="X1467" i="5"/>
  <c r="AB1574" i="5"/>
  <c r="S1592" i="5"/>
  <c r="AB1700" i="5"/>
  <c r="AB1747" i="5"/>
  <c r="S1871" i="5"/>
  <c r="AB1903" i="5"/>
  <c r="S2006" i="5"/>
  <c r="AB2093" i="5"/>
  <c r="S2290" i="5"/>
  <c r="S2435" i="5"/>
  <c r="S1274" i="5"/>
  <c r="S1291" i="5"/>
  <c r="S1294" i="5"/>
  <c r="S1301" i="5"/>
  <c r="S1304" i="5"/>
  <c r="AB1340" i="5"/>
  <c r="S1632" i="5"/>
  <c r="X1665" i="5"/>
  <c r="S1700" i="5"/>
  <c r="S1716" i="5"/>
  <c r="S1794" i="5"/>
  <c r="S1843" i="5"/>
  <c r="AB1941" i="5"/>
  <c r="R2001" i="5"/>
  <c r="AB2007" i="5"/>
  <c r="X2017" i="5"/>
  <c r="AB2031" i="5"/>
  <c r="AB2060" i="5"/>
  <c r="R2190" i="5"/>
  <c r="AB2222" i="5"/>
  <c r="S2232" i="5"/>
  <c r="R2450" i="5"/>
  <c r="S2460" i="5"/>
  <c r="R1230" i="5"/>
  <c r="S1280" i="5"/>
  <c r="S1306" i="5"/>
  <c r="AB1338" i="5"/>
  <c r="AB1346" i="5"/>
  <c r="AB1392" i="5"/>
  <c r="X1551" i="5"/>
  <c r="AB1558" i="5"/>
  <c r="AB1582" i="5"/>
  <c r="AB1622" i="5"/>
  <c r="S1656" i="5"/>
  <c r="S1659" i="5"/>
  <c r="AB1732" i="5"/>
  <c r="AB1739" i="5"/>
  <c r="S1742" i="5"/>
  <c r="S1758" i="5"/>
  <c r="S1779" i="5"/>
  <c r="S1807" i="5"/>
  <c r="S1938" i="5"/>
  <c r="S1970" i="5"/>
  <c r="AB2063" i="5"/>
  <c r="AB2077" i="5"/>
  <c r="AB2098" i="5"/>
  <c r="AB2150" i="5"/>
  <c r="AB2233" i="5"/>
  <c r="AB2349" i="5"/>
  <c r="S2463" i="5"/>
  <c r="X25" i="5"/>
  <c r="R97" i="5"/>
  <c r="X97" i="5"/>
  <c r="X79" i="5"/>
  <c r="X47" i="5"/>
  <c r="R127" i="5"/>
  <c r="X127" i="5"/>
  <c r="AB895" i="5"/>
  <c r="S895" i="5"/>
  <c r="AB1863" i="5"/>
  <c r="S1863" i="5"/>
  <c r="R54" i="5"/>
  <c r="R74" i="5"/>
  <c r="R189" i="5"/>
  <c r="AB210" i="5"/>
  <c r="R225" i="5"/>
  <c r="X225" i="5"/>
  <c r="R463" i="5"/>
  <c r="S738" i="5"/>
  <c r="R94" i="5"/>
  <c r="AB170" i="5"/>
  <c r="X452" i="5"/>
  <c r="S1497" i="5"/>
  <c r="X26" i="5"/>
  <c r="X63" i="5"/>
  <c r="R237" i="5"/>
  <c r="X237" i="5"/>
  <c r="AB262" i="5"/>
  <c r="AB298" i="5"/>
  <c r="R453" i="5"/>
  <c r="X107" i="5"/>
  <c r="R125" i="5"/>
  <c r="AB1447" i="5"/>
  <c r="S1447" i="5"/>
  <c r="R22" i="5"/>
  <c r="R90" i="5"/>
  <c r="AB114" i="5"/>
  <c r="R123" i="5"/>
  <c r="R167" i="5"/>
  <c r="X187" i="5"/>
  <c r="R187" i="5"/>
  <c r="X479" i="5"/>
  <c r="S641" i="5"/>
  <c r="R59" i="5"/>
  <c r="R111" i="5"/>
  <c r="R171" i="5"/>
  <c r="X468" i="5"/>
  <c r="R562" i="5"/>
  <c r="AB166" i="5"/>
  <c r="R201" i="5"/>
  <c r="R245" i="5"/>
  <c r="AB178" i="5"/>
  <c r="R299" i="5"/>
  <c r="X392" i="5"/>
  <c r="AB110" i="5"/>
  <c r="R30" i="5"/>
  <c r="R107" i="5"/>
  <c r="AB150" i="5"/>
  <c r="AB186" i="5"/>
  <c r="R401" i="5"/>
  <c r="AB230" i="5"/>
  <c r="AB251" i="5"/>
  <c r="AB267" i="5"/>
  <c r="AB453" i="5"/>
  <c r="AB454" i="5"/>
  <c r="AB472" i="5"/>
  <c r="X527" i="5"/>
  <c r="X543" i="5"/>
  <c r="AB560" i="5"/>
  <c r="R584" i="5"/>
  <c r="AB595" i="5"/>
  <c r="R674" i="5"/>
  <c r="S722" i="5"/>
  <c r="S832" i="5"/>
  <c r="AB875" i="5"/>
  <c r="X875" i="5"/>
  <c r="AB907" i="5"/>
  <c r="S907" i="5"/>
  <c r="S919" i="5"/>
  <c r="AB942" i="5"/>
  <c r="AB974" i="5"/>
  <c r="AB990" i="5"/>
  <c r="S990" i="5"/>
  <c r="S1128" i="5"/>
  <c r="R1210" i="5"/>
  <c r="R271" i="5"/>
  <c r="X604" i="5"/>
  <c r="R604" i="5"/>
  <c r="R644" i="5"/>
  <c r="X788" i="5"/>
  <c r="R851" i="5"/>
  <c r="AB851" i="5"/>
  <c r="S916" i="5"/>
  <c r="S979" i="5"/>
  <c r="X982" i="5"/>
  <c r="AB982" i="5"/>
  <c r="AB1026" i="5"/>
  <c r="S1026" i="5"/>
  <c r="AB1086" i="5"/>
  <c r="AB132" i="5"/>
  <c r="AB190" i="5"/>
  <c r="AB263" i="5"/>
  <c r="AB275" i="5"/>
  <c r="AB357" i="5"/>
  <c r="AB365" i="5"/>
  <c r="AB434" i="5"/>
  <c r="AB551" i="5"/>
  <c r="AB696" i="5"/>
  <c r="R696" i="5"/>
  <c r="S713" i="5"/>
  <c r="S745" i="5"/>
  <c r="AB808" i="5"/>
  <c r="AB872" i="5"/>
  <c r="AB882" i="5"/>
  <c r="S882" i="5"/>
  <c r="S950" i="5"/>
  <c r="X175" i="5"/>
  <c r="X616" i="5"/>
  <c r="R616" i="5"/>
  <c r="S639" i="5"/>
  <c r="S649" i="5"/>
  <c r="R685" i="5"/>
  <c r="S733" i="5"/>
  <c r="X768" i="5"/>
  <c r="X786" i="5"/>
  <c r="AB836" i="5"/>
  <c r="X836" i="5"/>
  <c r="S911" i="5"/>
  <c r="S927" i="5"/>
  <c r="S938" i="5"/>
  <c r="S976" i="5"/>
  <c r="AB1014" i="5"/>
  <c r="S1014" i="5"/>
  <c r="AB207" i="5"/>
  <c r="AB215" i="5"/>
  <c r="AB282" i="5"/>
  <c r="AB356" i="5"/>
  <c r="AB451" i="5"/>
  <c r="X652" i="5"/>
  <c r="S711" i="5"/>
  <c r="S756" i="5"/>
  <c r="S823" i="5"/>
  <c r="S859" i="5"/>
  <c r="AB869" i="5"/>
  <c r="AB948" i="5"/>
  <c r="S948" i="5"/>
  <c r="X1011" i="5"/>
  <c r="AB567" i="5"/>
  <c r="X656" i="5"/>
  <c r="R656" i="5"/>
  <c r="S690" i="5"/>
  <c r="R796" i="5"/>
  <c r="X796" i="5"/>
  <c r="AB122" i="5"/>
  <c r="AB174" i="5"/>
  <c r="AB219" i="5"/>
  <c r="AB239" i="5"/>
  <c r="AB278" i="5"/>
  <c r="AB316" i="5"/>
  <c r="AB396" i="5"/>
  <c r="AB404" i="5"/>
  <c r="AB414" i="5"/>
  <c r="AB422" i="5"/>
  <c r="AB458" i="5"/>
  <c r="AB468" i="5"/>
  <c r="R646" i="5"/>
  <c r="AB680" i="5"/>
  <c r="R680" i="5"/>
  <c r="R701" i="5"/>
  <c r="X784" i="5"/>
  <c r="AB856" i="5"/>
  <c r="AB909" i="5"/>
  <c r="S909" i="5"/>
  <c r="S922" i="5"/>
  <c r="S995" i="5"/>
  <c r="AB575" i="5"/>
  <c r="AB603" i="5"/>
  <c r="AB610" i="5"/>
  <c r="AB639" i="5"/>
  <c r="AB641" i="5"/>
  <c r="AB646" i="5"/>
  <c r="AB654" i="5"/>
  <c r="AB738" i="5"/>
  <c r="S782" i="5"/>
  <c r="S798" i="5"/>
  <c r="AB806" i="5"/>
  <c r="AB823" i="5"/>
  <c r="AB825" i="5"/>
  <c r="S845" i="5"/>
  <c r="S856" i="5"/>
  <c r="S861" i="5"/>
  <c r="S863" i="5"/>
  <c r="AB888" i="5"/>
  <c r="AB911" i="5"/>
  <c r="AB916" i="5"/>
  <c r="AB927" i="5"/>
  <c r="AB930" i="5"/>
  <c r="S933" i="5"/>
  <c r="S942" i="5"/>
  <c r="AB945" i="5"/>
  <c r="S952" i="5"/>
  <c r="S964" i="5"/>
  <c r="S974" i="5"/>
  <c r="X1031" i="5"/>
  <c r="S1092" i="5"/>
  <c r="AB1107" i="5"/>
  <c r="S1112" i="5"/>
  <c r="AB1325" i="5"/>
  <c r="S1368" i="5"/>
  <c r="AB1705" i="5"/>
  <c r="X1717" i="5"/>
  <c r="AB809" i="5"/>
  <c r="S1090" i="5"/>
  <c r="S1196" i="5"/>
  <c r="S1438" i="5"/>
  <c r="AB601" i="5"/>
  <c r="AB649" i="5"/>
  <c r="R715" i="5"/>
  <c r="S718" i="5"/>
  <c r="AB748" i="5"/>
  <c r="AB893" i="5"/>
  <c r="AB931" i="5"/>
  <c r="AB958" i="5"/>
  <c r="AB1018" i="5"/>
  <c r="AB1043" i="5"/>
  <c r="AB1126" i="5"/>
  <c r="AB1372" i="5"/>
  <c r="S1372" i="5"/>
  <c r="S1588" i="5"/>
  <c r="AB541" i="5"/>
  <c r="AB583" i="5"/>
  <c r="AB615" i="5"/>
  <c r="AB617" i="5"/>
  <c r="R678" i="5"/>
  <c r="S686" i="5"/>
  <c r="S694" i="5"/>
  <c r="X700" i="5"/>
  <c r="S702" i="5"/>
  <c r="X720" i="5"/>
  <c r="AB741" i="5"/>
  <c r="S754" i="5"/>
  <c r="S774" i="5"/>
  <c r="X807" i="5"/>
  <c r="X813" i="5"/>
  <c r="S835" i="5"/>
  <c r="S841" i="5"/>
  <c r="S862" i="5"/>
  <c r="S864" i="5"/>
  <c r="S873" i="5"/>
  <c r="AB898" i="5"/>
  <c r="S931" i="5"/>
  <c r="S936" i="5"/>
  <c r="AB946" i="5"/>
  <c r="S988" i="5"/>
  <c r="S1074" i="5"/>
  <c r="S1084" i="5"/>
  <c r="S1096" i="5"/>
  <c r="X1102" i="5"/>
  <c r="X1136" i="5"/>
  <c r="AB1193" i="5"/>
  <c r="S1193" i="5"/>
  <c r="AB613" i="5"/>
  <c r="S617" i="5"/>
  <c r="AB621" i="5"/>
  <c r="S627" i="5"/>
  <c r="S629" i="5"/>
  <c r="AB647" i="5"/>
  <c r="S667" i="5"/>
  <c r="AB688" i="5"/>
  <c r="S705" i="5"/>
  <c r="AB805" i="5"/>
  <c r="S860" i="5"/>
  <c r="S881" i="5"/>
  <c r="AB887" i="5"/>
  <c r="S891" i="5"/>
  <c r="S898" i="5"/>
  <c r="S912" i="5"/>
  <c r="S920" i="5"/>
  <c r="S923" i="5"/>
  <c r="S928" i="5"/>
  <c r="S941" i="5"/>
  <c r="S956" i="5"/>
  <c r="S963" i="5"/>
  <c r="S978" i="5"/>
  <c r="X1082" i="5"/>
  <c r="S1099" i="5"/>
  <c r="AB1103" i="5"/>
  <c r="AB1118" i="5"/>
  <c r="AB1157" i="5"/>
  <c r="S1157" i="5"/>
  <c r="AB1233" i="5"/>
  <c r="X1233" i="5"/>
  <c r="AB1320" i="5"/>
  <c r="AB1352" i="5"/>
  <c r="R1352" i="5"/>
  <c r="R1369" i="5"/>
  <c r="AB1385" i="5"/>
  <c r="R1385" i="5"/>
  <c r="R1506" i="5"/>
  <c r="AB835" i="5"/>
  <c r="S889" i="5"/>
  <c r="AB986" i="5"/>
  <c r="AB1034" i="5"/>
  <c r="AB1106" i="5"/>
  <c r="S1141" i="5"/>
  <c r="X1157" i="5"/>
  <c r="AB609" i="5"/>
  <c r="AB622" i="5"/>
  <c r="S647" i="5"/>
  <c r="AB662" i="5"/>
  <c r="AB671" i="5"/>
  <c r="S703" i="5"/>
  <c r="AB708" i="5"/>
  <c r="S721" i="5"/>
  <c r="AB732" i="5"/>
  <c r="S734" i="5"/>
  <c r="S737" i="5"/>
  <c r="AB744" i="5"/>
  <c r="AB782" i="5"/>
  <c r="X809" i="5"/>
  <c r="AB833" i="5"/>
  <c r="AB881" i="5"/>
  <c r="AB890" i="5"/>
  <c r="AB899" i="5"/>
  <c r="S904" i="5"/>
  <c r="AB944" i="5"/>
  <c r="X991" i="5"/>
  <c r="AB1038" i="5"/>
  <c r="S1091" i="5"/>
  <c r="X1094" i="5"/>
  <c r="S1118" i="5"/>
  <c r="AB1417" i="5"/>
  <c r="S1417" i="5"/>
  <c r="AB1054" i="5"/>
  <c r="AB1074" i="5"/>
  <c r="AB1162" i="5"/>
  <c r="AB1164" i="5"/>
  <c r="AB1170" i="5"/>
  <c r="S1186" i="5"/>
  <c r="AB1212" i="5"/>
  <c r="AB1223" i="5"/>
  <c r="AB1226" i="5"/>
  <c r="AB1313" i="5"/>
  <c r="AB1362" i="5"/>
  <c r="AB1365" i="5"/>
  <c r="AB1376" i="5"/>
  <c r="AB1475" i="5"/>
  <c r="X1497" i="5"/>
  <c r="AB1554" i="5"/>
  <c r="S1628" i="5"/>
  <c r="X1661" i="5"/>
  <c r="S1178" i="5"/>
  <c r="S1388" i="5"/>
  <c r="S1819" i="5"/>
  <c r="S1019" i="5"/>
  <c r="S1032" i="5"/>
  <c r="S1054" i="5"/>
  <c r="S1063" i="5"/>
  <c r="S1071" i="5"/>
  <c r="S1076" i="5"/>
  <c r="AB1090" i="5"/>
  <c r="S1131" i="5"/>
  <c r="AB1145" i="5"/>
  <c r="R1148" i="5"/>
  <c r="X1161" i="5"/>
  <c r="AB1207" i="5"/>
  <c r="AB1237" i="5"/>
  <c r="AB1245" i="5"/>
  <c r="S1262" i="5"/>
  <c r="S1273" i="5"/>
  <c r="S1275" i="5"/>
  <c r="S1278" i="5"/>
  <c r="AB1305" i="5"/>
  <c r="S1308" i="5"/>
  <c r="S1313" i="5"/>
  <c r="S1323" i="5"/>
  <c r="AB1344" i="5"/>
  <c r="S1347" i="5"/>
  <c r="S1350" i="5"/>
  <c r="S1362" i="5"/>
  <c r="AB1409" i="5"/>
  <c r="S1419" i="5"/>
  <c r="S1454" i="5"/>
  <c r="AB1459" i="5"/>
  <c r="S1513" i="5"/>
  <c r="S1537" i="5"/>
  <c r="S1545" i="5"/>
  <c r="AB1775" i="5"/>
  <c r="S1775" i="5"/>
  <c r="R1917" i="5"/>
  <c r="X1917" i="5"/>
  <c r="AB1923" i="5"/>
  <c r="S1923" i="5"/>
  <c r="S2026" i="5"/>
  <c r="AB1050" i="5"/>
  <c r="AB1131" i="5"/>
  <c r="AB1194" i="5"/>
  <c r="S1209" i="5"/>
  <c r="X1245" i="5"/>
  <c r="S1252" i="5"/>
  <c r="S1269" i="5"/>
  <c r="S1272" i="5"/>
  <c r="AB1281" i="5"/>
  <c r="AB1300" i="5"/>
  <c r="S1332" i="5"/>
  <c r="AB1348" i="5"/>
  <c r="S1370" i="5"/>
  <c r="R1450" i="5"/>
  <c r="X1450" i="5"/>
  <c r="AB1490" i="5"/>
  <c r="R1492" i="5"/>
  <c r="S1495" i="5"/>
  <c r="S1507" i="5"/>
  <c r="AB1511" i="5"/>
  <c r="S1531" i="5"/>
  <c r="S1564" i="5"/>
  <c r="AB1578" i="5"/>
  <c r="S1643" i="5"/>
  <c r="AB1716" i="5"/>
  <c r="R1752" i="5"/>
  <c r="R1874" i="5"/>
  <c r="AB1940" i="5"/>
  <c r="AB2012" i="5"/>
  <c r="S2310" i="5"/>
  <c r="AB2381" i="5"/>
  <c r="AB1067" i="5"/>
  <c r="AB1102" i="5"/>
  <c r="AB1122" i="5"/>
  <c r="AB1225" i="5"/>
  <c r="AB1253" i="5"/>
  <c r="AB1333" i="5"/>
  <c r="AB1373" i="5"/>
  <c r="S1451" i="5"/>
  <c r="R1454" i="5"/>
  <c r="X1511" i="5"/>
  <c r="AB1539" i="5"/>
  <c r="S1556" i="5"/>
  <c r="AB1561" i="5"/>
  <c r="S1608" i="5"/>
  <c r="AB1633" i="5"/>
  <c r="AB1640" i="5"/>
  <c r="AB1680" i="5"/>
  <c r="X1680" i="5"/>
  <c r="S1782" i="5"/>
  <c r="AB1851" i="5"/>
  <c r="R1957" i="5"/>
  <c r="X1957" i="5"/>
  <c r="AB1960" i="5"/>
  <c r="R2037" i="5"/>
  <c r="X2037" i="5"/>
  <c r="S2206" i="5"/>
  <c r="AB2236" i="5"/>
  <c r="S2236" i="5"/>
  <c r="AB1209" i="5"/>
  <c r="S1277" i="5"/>
  <c r="R1524" i="5"/>
  <c r="X1637" i="5"/>
  <c r="S1660" i="5"/>
  <c r="X1677" i="5"/>
  <c r="S1720" i="5"/>
  <c r="AB1735" i="5"/>
  <c r="R1735" i="5"/>
  <c r="S2072" i="5"/>
  <c r="S987" i="5"/>
  <c r="AB994" i="5"/>
  <c r="S1007" i="5"/>
  <c r="S1020" i="5"/>
  <c r="S1031" i="5"/>
  <c r="S1039" i="5"/>
  <c r="S1042" i="5"/>
  <c r="S1044" i="5"/>
  <c r="S1047" i="5"/>
  <c r="S1064" i="5"/>
  <c r="S1082" i="5"/>
  <c r="AB1147" i="5"/>
  <c r="AB1154" i="5"/>
  <c r="S1156" i="5"/>
  <c r="AB1173" i="5"/>
  <c r="AB1217" i="5"/>
  <c r="S1218" i="5"/>
  <c r="S1228" i="5"/>
  <c r="X1237" i="5"/>
  <c r="S1250" i="5"/>
  <c r="S1253" i="5"/>
  <c r="S1281" i="5"/>
  <c r="AB1301" i="5"/>
  <c r="AB1309" i="5"/>
  <c r="S1333" i="5"/>
  <c r="S1344" i="5"/>
  <c r="AB1349" i="5"/>
  <c r="AB1382" i="5"/>
  <c r="AB1393" i="5"/>
  <c r="AB1397" i="5"/>
  <c r="AB1454" i="5"/>
  <c r="AB1491" i="5"/>
  <c r="X1499" i="5"/>
  <c r="S1511" i="5"/>
  <c r="AB1522" i="5"/>
  <c r="AB1605" i="5"/>
  <c r="S1667" i="5"/>
  <c r="S1765" i="5"/>
  <c r="S1838" i="5"/>
  <c r="AB1614" i="5"/>
  <c r="AB1618" i="5"/>
  <c r="AB1685" i="5"/>
  <c r="S1719" i="5"/>
  <c r="AB1721" i="5"/>
  <c r="AB1737" i="5"/>
  <c r="AB1745" i="5"/>
  <c r="S1759" i="5"/>
  <c r="AB1767" i="5"/>
  <c r="S1774" i="5"/>
  <c r="AB1791" i="5"/>
  <c r="S1823" i="5"/>
  <c r="S1839" i="5"/>
  <c r="S1850" i="5"/>
  <c r="S1888" i="5"/>
  <c r="S1907" i="5"/>
  <c r="S1927" i="5"/>
  <c r="X2009" i="5"/>
  <c r="X2065" i="5"/>
  <c r="R2065" i="5"/>
  <c r="X2350" i="5"/>
  <c r="AB1660" i="5"/>
  <c r="X1696" i="5"/>
  <c r="AB1746" i="5"/>
  <c r="AB1819"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S2352" i="5"/>
  <c r="R2453" i="5"/>
  <c r="X2453" i="5"/>
  <c r="AB1523" i="5"/>
  <c r="AB1590" i="5"/>
  <c r="AB1620" i="5"/>
  <c r="AB1625" i="5"/>
  <c r="S1671" i="5"/>
  <c r="AB1683" i="5"/>
  <c r="S1695" i="5"/>
  <c r="S1711" i="5"/>
  <c r="AB1761" i="5"/>
  <c r="AB1789" i="5"/>
  <c r="S1822" i="5"/>
  <c r="AB1860" i="5"/>
  <c r="AB1875" i="5"/>
  <c r="S1880" i="5"/>
  <c r="S1887" i="5"/>
  <c r="S1911" i="5"/>
  <c r="S1931" i="5"/>
  <c r="AB1934" i="5"/>
  <c r="AB1937" i="5"/>
  <c r="AB2020" i="5"/>
  <c r="AB1570" i="5"/>
  <c r="AB1606" i="5"/>
  <c r="S1778" i="5"/>
  <c r="AB1787" i="5"/>
  <c r="AB1822" i="5"/>
  <c r="AB1898" i="5"/>
  <c r="R1953" i="5"/>
  <c r="AB2085" i="5"/>
  <c r="R2207" i="5"/>
  <c r="S2305" i="5"/>
  <c r="R2469" i="5"/>
  <c r="AB1778" i="5"/>
  <c r="AB1984" i="5"/>
  <c r="S2046" i="5"/>
  <c r="AB2056" i="5"/>
  <c r="S2056" i="5"/>
  <c r="R2324" i="5"/>
  <c r="X2324" i="5"/>
  <c r="R2340" i="5"/>
  <c r="R2373" i="5"/>
  <c r="X2373" i="5"/>
  <c r="AB1831" i="5"/>
  <c r="S1834" i="5"/>
  <c r="AB1864" i="5"/>
  <c r="R1890" i="5"/>
  <c r="S2018" i="5"/>
  <c r="S2031" i="5"/>
  <c r="S2035" i="5"/>
  <c r="R2245" i="5"/>
  <c r="X2245" i="5"/>
  <c r="R2356" i="5"/>
  <c r="X2356" i="5"/>
  <c r="S2371" i="5"/>
  <c r="AB2371" i="5"/>
  <c r="AB2450" i="5"/>
  <c r="AB1963" i="5"/>
  <c r="AB1986" i="5"/>
  <c r="AB2004" i="5"/>
  <c r="AB2008" i="5"/>
  <c r="AB2022" i="5"/>
  <c r="AB2028" i="5"/>
  <c r="S2058" i="5"/>
  <c r="AB2094" i="5"/>
  <c r="AB2102" i="5"/>
  <c r="S2104" i="5"/>
  <c r="S2116" i="5"/>
  <c r="AB2145" i="5"/>
  <c r="AB2158" i="5"/>
  <c r="AB2162" i="5"/>
  <c r="AB2194" i="5"/>
  <c r="AB2206" i="5"/>
  <c r="AB2226" i="5"/>
  <c r="AB2310" i="5"/>
  <c r="S2326" i="5"/>
  <c r="S2329" i="5"/>
  <c r="AB2333" i="5"/>
  <c r="AB2393" i="5"/>
  <c r="AB2421" i="5"/>
  <c r="R2433" i="5"/>
  <c r="S2451" i="5"/>
  <c r="AB2456" i="5"/>
  <c r="AB1966" i="5"/>
  <c r="AB1999" i="5"/>
  <c r="AB2016" i="5"/>
  <c r="AB2054" i="5"/>
  <c r="AB2097" i="5"/>
  <c r="AB2103" i="5"/>
  <c r="S2123" i="5"/>
  <c r="AB2157" i="5"/>
  <c r="S2230" i="5"/>
  <c r="R2239" i="5"/>
  <c r="S2292" i="5"/>
  <c r="AB2297" i="5"/>
  <c r="S2318" i="5"/>
  <c r="AB2321" i="5"/>
  <c r="AB2329" i="5"/>
  <c r="AB2355" i="5"/>
  <c r="AB2388" i="5"/>
  <c r="AB2389" i="5"/>
  <c r="AB2409" i="5"/>
  <c r="AB2417" i="5"/>
  <c r="AB2422" i="5"/>
  <c r="X2436" i="5"/>
  <c r="AB2439" i="5"/>
  <c r="S2079" i="5"/>
  <c r="S2100" i="5"/>
  <c r="S2172" i="5"/>
  <c r="S2220" i="5"/>
  <c r="S2222" i="5"/>
  <c r="S2250" i="5"/>
  <c r="S2308" i="5"/>
  <c r="S2321" i="5"/>
  <c r="S2334" i="5"/>
  <c r="S2392" i="5"/>
  <c r="S2407" i="5"/>
  <c r="S2412" i="5"/>
  <c r="S2432" i="5"/>
  <c r="S2464" i="5"/>
  <c r="AB1947" i="5"/>
  <c r="AB1959" i="5"/>
  <c r="AB1968" i="5"/>
  <c r="AB1976" i="5"/>
  <c r="X2001" i="5"/>
  <c r="AB2015" i="5"/>
  <c r="AB2044" i="5"/>
  <c r="AB2057" i="5"/>
  <c r="AB2068" i="5"/>
  <c r="S2076" i="5"/>
  <c r="AB2092" i="5"/>
  <c r="S2103" i="5"/>
  <c r="AB2149" i="5"/>
  <c r="AB2210" i="5"/>
  <c r="AB2289" i="5"/>
  <c r="AB2290" i="5"/>
  <c r="AB2429" i="5"/>
  <c r="S2462" i="5"/>
  <c r="AB2141" i="5"/>
  <c r="AB2256" i="5"/>
  <c r="AB2282" i="5"/>
  <c r="S1987" i="5"/>
  <c r="AB2036" i="5"/>
  <c r="AB2090" i="5"/>
  <c r="AB2107" i="5"/>
  <c r="AB2134" i="5"/>
  <c r="AB2173" i="5"/>
  <c r="R2215" i="5"/>
  <c r="S2218" i="5"/>
  <c r="AB2232" i="5"/>
  <c r="AB2283" i="5"/>
  <c r="AB2298" i="5"/>
  <c r="S2333" i="5"/>
  <c r="AB2337" i="5"/>
  <c r="AB2341" i="5"/>
  <c r="AB2440" i="5"/>
  <c r="S2466"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7" i="5"/>
  <c r="R247" i="5"/>
  <c r="X259" i="5"/>
  <c r="R259" i="5"/>
  <c r="R173" i="5"/>
  <c r="R93" i="5"/>
  <c r="X93" i="5"/>
  <c r="R99" i="5"/>
  <c r="X99" i="5"/>
  <c r="R135" i="5"/>
  <c r="X135" i="5"/>
  <c r="X159" i="5"/>
  <c r="R159" i="5"/>
  <c r="R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X337" i="5"/>
  <c r="X31" i="5"/>
  <c r="X113" i="5"/>
  <c r="R113" i="5"/>
  <c r="R155" i="5"/>
  <c r="X155" i="5"/>
  <c r="R203" i="5"/>
  <c r="X203" i="5"/>
  <c r="R249" i="5"/>
  <c r="R39" i="5"/>
  <c r="R55" i="5"/>
  <c r="AB140" i="5"/>
  <c r="AB156" i="5"/>
  <c r="AB160" i="5"/>
  <c r="R179" i="5"/>
  <c r="AB204" i="5"/>
  <c r="AB211" i="5"/>
  <c r="R231" i="5"/>
  <c r="R267" i="5"/>
  <c r="R289" i="5"/>
  <c r="X289" i="5"/>
  <c r="X295" i="5"/>
  <c r="R295" i="5"/>
  <c r="R360" i="5"/>
  <c r="X404" i="5"/>
  <c r="R404" i="5"/>
  <c r="R437" i="5"/>
  <c r="X444" i="5"/>
  <c r="R444" i="5"/>
  <c r="X448" i="5"/>
  <c r="AB455" i="5"/>
  <c r="R457" i="5"/>
  <c r="X457" i="5"/>
  <c r="R492" i="5"/>
  <c r="X548" i="5"/>
  <c r="R693" i="5"/>
  <c r="R699" i="5"/>
  <c r="R704" i="5"/>
  <c r="AB222" i="5"/>
  <c r="AB254" i="5"/>
  <c r="AB258" i="5"/>
  <c r="AB270" i="5"/>
  <c r="AB363" i="5"/>
  <c r="R389" i="5"/>
  <c r="X389" i="5"/>
  <c r="R421" i="5"/>
  <c r="X428" i="5"/>
  <c r="R428" i="5"/>
  <c r="X432" i="5"/>
  <c r="X620" i="5"/>
  <c r="R620" i="5"/>
  <c r="AB307" i="5"/>
  <c r="R341" i="5"/>
  <c r="R397" i="5"/>
  <c r="X397" i="5"/>
  <c r="R42" i="5"/>
  <c r="X45" i="5"/>
  <c r="X55" i="5"/>
  <c r="AB118" i="5"/>
  <c r="AB130" i="5"/>
  <c r="X179" i="5"/>
  <c r="AB182" i="5"/>
  <c r="AB194" i="5"/>
  <c r="R235" i="5"/>
  <c r="X263" i="5"/>
  <c r="X299" i="5"/>
  <c r="AB315" i="5"/>
  <c r="R325" i="5"/>
  <c r="AB330" i="5"/>
  <c r="R348" i="5"/>
  <c r="R353" i="5"/>
  <c r="R356" i="5"/>
  <c r="R380" i="5"/>
  <c r="AB395" i="5"/>
  <c r="X400" i="5"/>
  <c r="X409" i="5"/>
  <c r="X421" i="5"/>
  <c r="R445" i="5"/>
  <c r="R516" i="5"/>
  <c r="R532" i="5"/>
  <c r="X660" i="5"/>
  <c r="R660" i="5"/>
  <c r="AB867" i="5"/>
  <c r="S1003" i="5"/>
  <c r="AB1003" i="5"/>
  <c r="X219" i="5"/>
  <c r="AB290" i="5"/>
  <c r="X349" i="5"/>
  <c r="X381" i="5"/>
  <c r="X408" i="5"/>
  <c r="X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R273" i="5"/>
  <c r="X273" i="5"/>
  <c r="R285" i="5"/>
  <c r="R291" i="5"/>
  <c r="AB294" i="5"/>
  <c r="AB337" i="5"/>
  <c r="AB383" i="5"/>
  <c r="R405" i="5"/>
  <c r="R409" i="5"/>
  <c r="X412" i="5"/>
  <c r="R412" i="5"/>
  <c r="X416" i="5"/>
  <c r="X433" i="5"/>
  <c r="X445" i="5"/>
  <c r="R449" i="5"/>
  <c r="X449" i="5"/>
  <c r="AB471" i="5"/>
  <c r="AB477" i="5"/>
  <c r="AB529" i="5"/>
  <c r="R606" i="5"/>
  <c r="R642" i="5"/>
  <c r="AB266" i="5"/>
  <c r="AB134" i="5"/>
  <c r="AB142" i="5"/>
  <c r="X145" i="5"/>
  <c r="X161" i="5"/>
  <c r="AB198" i="5"/>
  <c r="X255" i="5"/>
  <c r="X267" i="5"/>
  <c r="X283" i="5"/>
  <c r="AB306" i="5"/>
  <c r="AB323" i="5"/>
  <c r="R345" i="5"/>
  <c r="AB349" i="5"/>
  <c r="AB381" i="5"/>
  <c r="R385" i="5"/>
  <c r="X385" i="5"/>
  <c r="R429" i="5"/>
  <c r="X436" i="5"/>
  <c r="R436" i="5"/>
  <c r="X440" i="5"/>
  <c r="R456" i="5"/>
  <c r="R760" i="5"/>
  <c r="X760" i="5"/>
  <c r="R317" i="5"/>
  <c r="X33" i="5"/>
  <c r="X49" i="5"/>
  <c r="X65" i="5"/>
  <c r="X81" i="5"/>
  <c r="X110" i="5"/>
  <c r="AB138" i="5"/>
  <c r="AB154" i="5"/>
  <c r="AB158" i="5"/>
  <c r="AB202" i="5"/>
  <c r="AB223" i="5"/>
  <c r="AB238" i="5"/>
  <c r="X245" i="5"/>
  <c r="AB246" i="5"/>
  <c r="R257" i="5"/>
  <c r="AB259" i="5"/>
  <c r="AB274" i="5"/>
  <c r="X275" i="5"/>
  <c r="R275" i="5"/>
  <c r="R333" i="5"/>
  <c r="R357" i="5"/>
  <c r="R364" i="5"/>
  <c r="R368" i="5"/>
  <c r="X396" i="5"/>
  <c r="R396" i="5"/>
  <c r="X417" i="5"/>
  <c r="X429" i="5"/>
  <c r="X511" i="5"/>
  <c r="X523" i="5"/>
  <c r="R566" i="5"/>
  <c r="R638" i="5"/>
  <c r="X726" i="5"/>
  <c r="X742" i="5"/>
  <c r="AB322" i="5"/>
  <c r="AB32" i="5"/>
  <c r="X53" i="5"/>
  <c r="X69" i="5"/>
  <c r="X85" i="5"/>
  <c r="X95" i="5"/>
  <c r="R101" i="5"/>
  <c r="R145" i="5"/>
  <c r="X147" i="5"/>
  <c r="AB162" i="5"/>
  <c r="R165" i="5"/>
  <c r="AB227" i="5"/>
  <c r="AB247" i="5"/>
  <c r="R269" i="5"/>
  <c r="R309" i="5"/>
  <c r="AB314" i="5"/>
  <c r="R321" i="5"/>
  <c r="AB331" i="5"/>
  <c r="R349" i="5"/>
  <c r="R377" i="5"/>
  <c r="R381" i="5"/>
  <c r="X388" i="5"/>
  <c r="R388" i="5"/>
  <c r="X401" i="5"/>
  <c r="R413" i="5"/>
  <c r="X420" i="5"/>
  <c r="R420" i="5"/>
  <c r="X424" i="5"/>
  <c r="X441" i="5"/>
  <c r="R448" i="5"/>
  <c r="AB545" i="5"/>
  <c r="R544" i="5"/>
  <c r="X564" i="5"/>
  <c r="R564" i="5"/>
  <c r="AB611" i="5"/>
  <c r="AB623" i="5"/>
  <c r="S623" i="5"/>
  <c r="S655" i="5"/>
  <c r="R666" i="5"/>
  <c r="X666" i="5"/>
  <c r="S704" i="5"/>
  <c r="AB704" i="5"/>
  <c r="X734" i="5"/>
  <c r="AB752" i="5"/>
  <c r="R752" i="5"/>
  <c r="AB849" i="5"/>
  <c r="S849" i="5"/>
  <c r="X1006" i="5"/>
  <c r="R1408" i="5"/>
  <c r="R1414" i="5"/>
  <c r="R1553" i="5"/>
  <c r="AB243" i="5"/>
  <c r="AB279" i="5"/>
  <c r="AB311" i="5"/>
  <c r="AB319" i="5"/>
  <c r="AB327" i="5"/>
  <c r="AB344" i="5"/>
  <c r="AB347" i="5"/>
  <c r="R361" i="5"/>
  <c r="R379" i="5"/>
  <c r="AB388" i="5"/>
  <c r="R392" i="5"/>
  <c r="R393" i="5"/>
  <c r="R407" i="5"/>
  <c r="AB417" i="5"/>
  <c r="AB425" i="5"/>
  <c r="AB433" i="5"/>
  <c r="AB441" i="5"/>
  <c r="AB449" i="5"/>
  <c r="R461" i="5"/>
  <c r="X461" i="5"/>
  <c r="AB489" i="5"/>
  <c r="AB501" i="5"/>
  <c r="AB505" i="5"/>
  <c r="AB513" i="5"/>
  <c r="AB521" i="5"/>
  <c r="AB537" i="5"/>
  <c r="X547" i="5"/>
  <c r="R556" i="5"/>
  <c r="X563" i="5"/>
  <c r="AB571" i="5"/>
  <c r="R626" i="5"/>
  <c r="R658" i="5"/>
  <c r="AB661" i="5"/>
  <c r="R683" i="5"/>
  <c r="S724" i="5"/>
  <c r="AB724" i="5"/>
  <c r="X770" i="5"/>
  <c r="R901" i="5"/>
  <c r="S932" i="5"/>
  <c r="AB295" i="5"/>
  <c r="AB302" i="5"/>
  <c r="AB355" i="5"/>
  <c r="AB379" i="5"/>
  <c r="AB407" i="5"/>
  <c r="AB415" i="5"/>
  <c r="AB423" i="5"/>
  <c r="AB424" i="5"/>
  <c r="AB431" i="5"/>
  <c r="AB432" i="5"/>
  <c r="AB439" i="5"/>
  <c r="AB440" i="5"/>
  <c r="AB447" i="5"/>
  <c r="AB448" i="5"/>
  <c r="R452" i="5"/>
  <c r="AB461" i="5"/>
  <c r="X507" i="5"/>
  <c r="X539" i="5"/>
  <c r="X551" i="5"/>
  <c r="X552" i="5"/>
  <c r="R552" i="5"/>
  <c r="X560" i="5"/>
  <c r="R560" i="5"/>
  <c r="AB563" i="5"/>
  <c r="R582" i="5"/>
  <c r="X628" i="5"/>
  <c r="R628" i="5"/>
  <c r="AB631" i="5"/>
  <c r="X694" i="5"/>
  <c r="R831" i="5"/>
  <c r="X453" i="5"/>
  <c r="R512" i="5"/>
  <c r="R598" i="5"/>
  <c r="R618" i="5"/>
  <c r="R691" i="5"/>
  <c r="X828" i="5"/>
  <c r="S884" i="5"/>
  <c r="AB971" i="5"/>
  <c r="S971" i="5"/>
  <c r="AB234" i="5"/>
  <c r="AB250" i="5"/>
  <c r="AB271" i="5"/>
  <c r="AB286" i="5"/>
  <c r="AB291" i="5"/>
  <c r="X302" i="5"/>
  <c r="AB304" i="5"/>
  <c r="AB371" i="5"/>
  <c r="R372" i="5"/>
  <c r="AB387" i="5"/>
  <c r="AB391" i="5"/>
  <c r="AB392" i="5"/>
  <c r="AB399" i="5"/>
  <c r="AB460" i="5"/>
  <c r="AB462" i="5"/>
  <c r="R504" i="5"/>
  <c r="R520" i="5"/>
  <c r="AB533" i="5"/>
  <c r="R536" i="5"/>
  <c r="AB547" i="5"/>
  <c r="AB555" i="5"/>
  <c r="X584" i="5"/>
  <c r="R586" i="5"/>
  <c r="AB599" i="5"/>
  <c r="X636" i="5"/>
  <c r="R636" i="5"/>
  <c r="AB651" i="5"/>
  <c r="S651" i="5"/>
  <c r="AB677" i="5"/>
  <c r="S698" i="5"/>
  <c r="S716" i="5"/>
  <c r="AB716" i="5"/>
  <c r="X736" i="5"/>
  <c r="S746" i="5"/>
  <c r="R776" i="5"/>
  <c r="X776" i="5"/>
  <c r="X790" i="5"/>
  <c r="R933" i="5"/>
  <c r="AB955" i="5"/>
  <c r="S955" i="5"/>
  <c r="S962" i="5"/>
  <c r="AB967" i="5"/>
  <c r="X1018" i="5"/>
  <c r="X1114" i="5"/>
  <c r="AB287" i="5"/>
  <c r="AB309" i="5"/>
  <c r="AB317" i="5"/>
  <c r="AB325" i="5"/>
  <c r="AB335" i="5"/>
  <c r="X361" i="5"/>
  <c r="X393" i="5"/>
  <c r="AB413" i="5"/>
  <c r="AB421" i="5"/>
  <c r="AB429" i="5"/>
  <c r="AB437" i="5"/>
  <c r="AB445" i="5"/>
  <c r="X455" i="5"/>
  <c r="AB463" i="5"/>
  <c r="X495" i="5"/>
  <c r="AB504" i="5"/>
  <c r="AB559" i="5"/>
  <c r="R614" i="5"/>
  <c r="AB619" i="5"/>
  <c r="S619" i="5"/>
  <c r="X624" i="5"/>
  <c r="R624" i="5"/>
  <c r="R692" i="5"/>
  <c r="X692" i="5"/>
  <c r="X728" i="5"/>
  <c r="AB749" i="5"/>
  <c r="AB757" i="5"/>
  <c r="S762" i="5"/>
  <c r="S813" i="5"/>
  <c r="AB813" i="5"/>
  <c r="S878" i="5"/>
  <c r="AB403" i="5"/>
  <c r="AB411" i="5"/>
  <c r="AB419" i="5"/>
  <c r="AB420" i="5"/>
  <c r="AB427" i="5"/>
  <c r="AB428" i="5"/>
  <c r="AB435" i="5"/>
  <c r="AB436" i="5"/>
  <c r="AB443" i="5"/>
  <c r="AB444" i="5"/>
  <c r="AB456" i="5"/>
  <c r="AB470" i="5"/>
  <c r="AB497" i="5"/>
  <c r="R508" i="5"/>
  <c r="R540" i="5"/>
  <c r="X568" i="5"/>
  <c r="R568" i="5"/>
  <c r="X572" i="5"/>
  <c r="R572" i="5"/>
  <c r="R610" i="5"/>
  <c r="R622" i="5"/>
  <c r="AB635" i="5"/>
  <c r="S635" i="5"/>
  <c r="R654" i="5"/>
  <c r="X654" i="5"/>
  <c r="R767" i="5"/>
  <c r="S821" i="5"/>
  <c r="X1059" i="5"/>
  <c r="X1062" i="5"/>
  <c r="X1070" i="5"/>
  <c r="AB645" i="5"/>
  <c r="AB655" i="5"/>
  <c r="S679" i="5"/>
  <c r="AB746" i="5"/>
  <c r="X758" i="5"/>
  <c r="AB762" i="5"/>
  <c r="R772" i="5"/>
  <c r="X772" i="5"/>
  <c r="R800" i="5"/>
  <c r="AB807" i="5"/>
  <c r="AB839" i="5"/>
  <c r="S839" i="5"/>
  <c r="AB843" i="5"/>
  <c r="S854" i="5"/>
  <c r="X862" i="5"/>
  <c r="S870" i="5"/>
  <c r="AB891" i="5"/>
  <c r="S900" i="5"/>
  <c r="R913" i="5"/>
  <c r="S983" i="5"/>
  <c r="S1023" i="5"/>
  <c r="X1038" i="5"/>
  <c r="X1043" i="5"/>
  <c r="AB1046" i="5"/>
  <c r="S1046" i="5"/>
  <c r="X1054" i="5"/>
  <c r="X1078" i="5"/>
  <c r="S1265" i="5"/>
  <c r="AB1265" i="5"/>
  <c r="AB602" i="5"/>
  <c r="AB629" i="5"/>
  <c r="AB634" i="5"/>
  <c r="AB650" i="5"/>
  <c r="R652" i="5"/>
  <c r="AB667" i="5"/>
  <c r="R668" i="5"/>
  <c r="AB673" i="5"/>
  <c r="AB678" i="5"/>
  <c r="AB700" i="5"/>
  <c r="AB725" i="5"/>
  <c r="AB733" i="5"/>
  <c r="AB740" i="5"/>
  <c r="AB742" i="5"/>
  <c r="AB754" i="5"/>
  <c r="R764" i="5"/>
  <c r="X764" i="5"/>
  <c r="AB766" i="5"/>
  <c r="R766" i="5"/>
  <c r="X778" i="5"/>
  <c r="X824" i="5"/>
  <c r="S828" i="5"/>
  <c r="AB828" i="5"/>
  <c r="AB852" i="5"/>
  <c r="S868" i="5"/>
  <c r="AB885" i="5"/>
  <c r="S930" i="5"/>
  <c r="X934" i="5"/>
  <c r="S943" i="5"/>
  <c r="S951" i="5"/>
  <c r="S958" i="5"/>
  <c r="X990" i="5"/>
  <c r="R1009" i="5"/>
  <c r="S1027" i="5"/>
  <c r="X1034" i="5"/>
  <c r="X1046" i="5"/>
  <c r="X1091" i="5"/>
  <c r="R1132" i="5"/>
  <c r="X1132" i="5"/>
  <c r="X1185" i="5"/>
  <c r="AB679" i="5"/>
  <c r="S770" i="5"/>
  <c r="R784" i="5"/>
  <c r="S790" i="5"/>
  <c r="R804" i="5"/>
  <c r="X804" i="5"/>
  <c r="X812" i="5"/>
  <c r="R812" i="5"/>
  <c r="S815" i="5"/>
  <c r="S837" i="5"/>
  <c r="S840" i="5"/>
  <c r="AB840" i="5"/>
  <c r="X878" i="5"/>
  <c r="R885" i="5"/>
  <c r="AB935" i="5"/>
  <c r="S935" i="5"/>
  <c r="R953" i="5"/>
  <c r="S1004" i="5"/>
  <c r="AB1010" i="5"/>
  <c r="S1010" i="5"/>
  <c r="X1023" i="5"/>
  <c r="R1025" i="5"/>
  <c r="R1201" i="5"/>
  <c r="X1201" i="5"/>
  <c r="AB605" i="5"/>
  <c r="AB663" i="5"/>
  <c r="S681" i="5"/>
  <c r="AB695" i="5"/>
  <c r="AB726" i="5"/>
  <c r="AB734" i="5"/>
  <c r="S743" i="5"/>
  <c r="AB758" i="5"/>
  <c r="AB770" i="5"/>
  <c r="AB790" i="5"/>
  <c r="S796" i="5"/>
  <c r="S820" i="5"/>
  <c r="AB820" i="5"/>
  <c r="S848" i="5"/>
  <c r="AB848" i="5"/>
  <c r="S857" i="5"/>
  <c r="AB865" i="5"/>
  <c r="S874" i="5"/>
  <c r="AB879" i="5"/>
  <c r="S879" i="5"/>
  <c r="R941" i="5"/>
  <c r="AB947" i="5"/>
  <c r="S947" i="5"/>
  <c r="S954" i="5"/>
  <c r="S966" i="5"/>
  <c r="S984" i="5"/>
  <c r="S999" i="5"/>
  <c r="S1022" i="5"/>
  <c r="AB1023" i="5"/>
  <c r="X1027" i="5"/>
  <c r="AB1030" i="5"/>
  <c r="S1030" i="5"/>
  <c r="X1047" i="5"/>
  <c r="X1050" i="5"/>
  <c r="X1063" i="5"/>
  <c r="S1087" i="5"/>
  <c r="AB1087" i="5"/>
  <c r="S1108" i="5"/>
  <c r="X1130" i="5"/>
  <c r="R1147" i="5"/>
  <c r="X1147" i="5"/>
  <c r="AB452" i="5"/>
  <c r="AB625" i="5"/>
  <c r="AB637" i="5"/>
  <c r="AB653" i="5"/>
  <c r="AB657" i="5"/>
  <c r="S663" i="5"/>
  <c r="S695" i="5"/>
  <c r="AB709" i="5"/>
  <c r="AB717" i="5"/>
  <c r="X756" i="5"/>
  <c r="S772" i="5"/>
  <c r="AB774" i="5"/>
  <c r="R774" i="5"/>
  <c r="R783" i="5"/>
  <c r="R792" i="5"/>
  <c r="X792" i="5"/>
  <c r="AB798" i="5"/>
  <c r="S809" i="5"/>
  <c r="AB824" i="5"/>
  <c r="S843" i="5"/>
  <c r="S851" i="5"/>
  <c r="S866" i="5"/>
  <c r="S871" i="5"/>
  <c r="X894" i="5"/>
  <c r="X910" i="5"/>
  <c r="R917" i="5"/>
  <c r="AB951" i="5"/>
  <c r="R969" i="5"/>
  <c r="X1019" i="5"/>
  <c r="AB1027" i="5"/>
  <c r="X1087" i="5"/>
  <c r="AB1119" i="5"/>
  <c r="S1119" i="5"/>
  <c r="X1139" i="5"/>
  <c r="R1139" i="5"/>
  <c r="AB590" i="5"/>
  <c r="AB618" i="5"/>
  <c r="S625" i="5"/>
  <c r="S637" i="5"/>
  <c r="AB642" i="5"/>
  <c r="S643" i="5"/>
  <c r="S653" i="5"/>
  <c r="AB658" i="5"/>
  <c r="AB665" i="5"/>
  <c r="AB675" i="5"/>
  <c r="R676" i="5"/>
  <c r="S689" i="5"/>
  <c r="AB692" i="5"/>
  <c r="AB714" i="5"/>
  <c r="AB722" i="5"/>
  <c r="S727" i="5"/>
  <c r="AB728" i="5"/>
  <c r="S735" i="5"/>
  <c r="AB736" i="5"/>
  <c r="S742" i="5"/>
  <c r="AB750" i="5"/>
  <c r="R750" i="5"/>
  <c r="S780" i="5"/>
  <c r="X798" i="5"/>
  <c r="X800" i="5"/>
  <c r="AB834" i="5"/>
  <c r="S834" i="5"/>
  <c r="AB846" i="5"/>
  <c r="AB866" i="5"/>
  <c r="S872" i="5"/>
  <c r="R881" i="5"/>
  <c r="AB883" i="5"/>
  <c r="X883" i="5"/>
  <c r="S902" i="5"/>
  <c r="X938" i="5"/>
  <c r="X995" i="5"/>
  <c r="X999" i="5"/>
  <c r="AB1002" i="5"/>
  <c r="S1002" i="5"/>
  <c r="S1100" i="5"/>
  <c r="S1169" i="5"/>
  <c r="AB1169" i="5"/>
  <c r="AB606" i="5"/>
  <c r="AB670" i="5"/>
  <c r="X674" i="5"/>
  <c r="S697" i="5"/>
  <c r="R768" i="5"/>
  <c r="R788" i="5"/>
  <c r="X802" i="5"/>
  <c r="S804" i="5"/>
  <c r="AB812" i="5"/>
  <c r="X820" i="5"/>
  <c r="AB829" i="5"/>
  <c r="S887" i="5"/>
  <c r="X931" i="5"/>
  <c r="AB954" i="5"/>
  <c r="AB999"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AB978" i="5"/>
  <c r="S986" i="5"/>
  <c r="AB995" i="5"/>
  <c r="S1015" i="5"/>
  <c r="AB1019" i="5"/>
  <c r="S1035" i="5"/>
  <c r="S1048" i="5"/>
  <c r="S1055" i="5"/>
  <c r="S1060" i="5"/>
  <c r="AB1062" i="5"/>
  <c r="S1066" i="5"/>
  <c r="S1080" i="5"/>
  <c r="S1083" i="5"/>
  <c r="S1088" i="5"/>
  <c r="X1111" i="5"/>
  <c r="S1122" i="5"/>
  <c r="S1123" i="5"/>
  <c r="AB1138" i="5"/>
  <c r="X1160" i="5"/>
  <c r="S1172" i="5"/>
  <c r="S1173" i="5"/>
  <c r="S1180" i="5"/>
  <c r="S1181" i="5"/>
  <c r="S1185" i="5"/>
  <c r="S1189" i="5"/>
  <c r="AB1202" i="5"/>
  <c r="S1202" i="5"/>
  <c r="S1205" i="5"/>
  <c r="AB1205" i="5"/>
  <c r="X1209" i="5"/>
  <c r="AB1213" i="5"/>
  <c r="R1229" i="5"/>
  <c r="X1229" i="5"/>
  <c r="S1311" i="5"/>
  <c r="AB822" i="5"/>
  <c r="S883" i="5"/>
  <c r="X888" i="5"/>
  <c r="AB920" i="5"/>
  <c r="S939" i="5"/>
  <c r="AB940" i="5"/>
  <c r="AB952" i="5"/>
  <c r="X954" i="5"/>
  <c r="X966" i="5"/>
  <c r="S975" i="5"/>
  <c r="AB979" i="5"/>
  <c r="S991" i="5"/>
  <c r="S1006" i="5"/>
  <c r="X1022" i="5"/>
  <c r="R1035" i="5"/>
  <c r="AB1039" i="5"/>
  <c r="S1051" i="5"/>
  <c r="X1083" i="5"/>
  <c r="S1094" i="5"/>
  <c r="S1102" i="5"/>
  <c r="S1103" i="5"/>
  <c r="AB1111" i="5"/>
  <c r="AB1123" i="5"/>
  <c r="X1126" i="5"/>
  <c r="S1165" i="5"/>
  <c r="R1166" i="5"/>
  <c r="AB1172" i="5"/>
  <c r="R1178" i="5"/>
  <c r="R1205" i="5"/>
  <c r="X1205" i="5"/>
  <c r="X1236" i="5"/>
  <c r="AB850" i="5"/>
  <c r="AB939" i="5"/>
  <c r="AB1015" i="5"/>
  <c r="AB1035" i="5"/>
  <c r="AB1055" i="5"/>
  <c r="AB1066" i="5"/>
  <c r="AB1083" i="5"/>
  <c r="R1095" i="5"/>
  <c r="X1103" i="5"/>
  <c r="S1124" i="5"/>
  <c r="AB1130" i="5"/>
  <c r="X1154" i="5"/>
  <c r="AB1181" i="5"/>
  <c r="AB1189" i="5"/>
  <c r="S1201" i="5"/>
  <c r="AB1201" i="5"/>
  <c r="R1213" i="5"/>
  <c r="X1213" i="5"/>
  <c r="S1221" i="5"/>
  <c r="AB1221" i="5"/>
  <c r="X1224" i="5"/>
  <c r="AB1260" i="5"/>
  <c r="AB1487" i="5"/>
  <c r="S1487" i="5"/>
  <c r="S1521" i="5"/>
  <c r="S1828" i="5"/>
  <c r="AB1837" i="5"/>
  <c r="S1837" i="5"/>
  <c r="AB975" i="5"/>
  <c r="AB991" i="5"/>
  <c r="AB1051" i="5"/>
  <c r="S1067" i="5"/>
  <c r="S1075" i="5"/>
  <c r="X1127" i="5"/>
  <c r="AB1133" i="5"/>
  <c r="R1133" i="5"/>
  <c r="R1165" i="5"/>
  <c r="R1173" i="5"/>
  <c r="AB1174" i="5"/>
  <c r="S1188" i="5"/>
  <c r="AB753" i="5"/>
  <c r="AB786" i="5"/>
  <c r="AB802" i="5"/>
  <c r="AB82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S1072" i="5"/>
  <c r="X1075" i="5"/>
  <c r="AB1078" i="5"/>
  <c r="S1116" i="5"/>
  <c r="AB1127" i="5"/>
  <c r="X1143" i="5"/>
  <c r="AB1159" i="5"/>
  <c r="R1161" i="5"/>
  <c r="AB1168" i="5"/>
  <c r="S1168" i="5"/>
  <c r="X1173" i="5"/>
  <c r="R1186" i="5"/>
  <c r="X1221" i="5"/>
  <c r="AB1239" i="5"/>
  <c r="S1239" i="5"/>
  <c r="S968" i="5"/>
  <c r="AB1007" i="5"/>
  <c r="S1016" i="5"/>
  <c r="S1036" i="5"/>
  <c r="AB1047" i="5"/>
  <c r="S1056" i="5"/>
  <c r="AB1075" i="5"/>
  <c r="S1095" i="5"/>
  <c r="S1106" i="5"/>
  <c r="X1119" i="5"/>
  <c r="S1130" i="5"/>
  <c r="S1151" i="5"/>
  <c r="X1152" i="5"/>
  <c r="R1169" i="5"/>
  <c r="X1169" i="5"/>
  <c r="S1177" i="5"/>
  <c r="AB1184" i="5"/>
  <c r="S1197" i="5"/>
  <c r="X1249" i="5"/>
  <c r="AB1264" i="5"/>
  <c r="S1264" i="5"/>
  <c r="X1066" i="5"/>
  <c r="X1099" i="5"/>
  <c r="AB1185" i="5"/>
  <c r="R1197" i="5"/>
  <c r="X1197" i="5"/>
  <c r="AB1204" i="5"/>
  <c r="S1229" i="5"/>
  <c r="AB1229" i="5"/>
  <c r="AB1443" i="5"/>
  <c r="S1443" i="5"/>
  <c r="R1225" i="5"/>
  <c r="AB1296" i="5"/>
  <c r="S1296" i="5"/>
  <c r="AB1328" i="5"/>
  <c r="S1328" i="5"/>
  <c r="R1349" i="5"/>
  <c r="S1354" i="5"/>
  <c r="R1357" i="5"/>
  <c r="X1449" i="5"/>
  <c r="S1533" i="5"/>
  <c r="AB1548" i="5"/>
  <c r="S1548" i="5"/>
  <c r="X1628" i="5"/>
  <c r="AB1661" i="5"/>
  <c r="S1724" i="5"/>
  <c r="AB2113" i="5"/>
  <c r="AB1091" i="5"/>
  <c r="AB1191" i="5"/>
  <c r="AB1196" i="5"/>
  <c r="S1210" i="5"/>
  <c r="AB1236" i="5"/>
  <c r="S1242" i="5"/>
  <c r="AB1272" i="5"/>
  <c r="AB1343" i="5"/>
  <c r="S1343" i="5"/>
  <c r="S1390" i="5"/>
  <c r="S1411" i="5"/>
  <c r="R1422" i="5"/>
  <c r="S1450" i="5"/>
  <c r="R1466" i="5"/>
  <c r="S1584" i="5"/>
  <c r="AB1216" i="5"/>
  <c r="S1225" i="5"/>
  <c r="S1256" i="5"/>
  <c r="S1258" i="5"/>
  <c r="AB1268" i="5"/>
  <c r="R1297" i="5"/>
  <c r="R1365" i="5"/>
  <c r="R1379" i="5"/>
  <c r="AB1394" i="5"/>
  <c r="S1394" i="5"/>
  <c r="S1467" i="5"/>
  <c r="S1234" i="5"/>
  <c r="S1241" i="5"/>
  <c r="S1261" i="5"/>
  <c r="S1270" i="5"/>
  <c r="AB1292" i="5"/>
  <c r="S1298" i="5"/>
  <c r="S1330" i="5"/>
  <c r="AB1366" i="5"/>
  <c r="S1366" i="5"/>
  <c r="R1397" i="5"/>
  <c r="S1403" i="5"/>
  <c r="R1465" i="5"/>
  <c r="S1543" i="5"/>
  <c r="AB1543" i="5"/>
  <c r="S1572" i="5"/>
  <c r="AB1063" i="5"/>
  <c r="AB1099" i="5"/>
  <c r="S1204" i="5"/>
  <c r="X1225" i="5"/>
  <c r="AB1234" i="5"/>
  <c r="S1246" i="5"/>
  <c r="S1254" i="5"/>
  <c r="S1268" i="5"/>
  <c r="S1288" i="5"/>
  <c r="S1290" i="5"/>
  <c r="S1293" i="5"/>
  <c r="S1325" i="5"/>
  <c r="X1336" i="5"/>
  <c r="AB1356" i="5"/>
  <c r="S1356" i="5"/>
  <c r="AB1450" i="5"/>
  <c r="X1465" i="5"/>
  <c r="S1541" i="5"/>
  <c r="X1546" i="5"/>
  <c r="S1676" i="5"/>
  <c r="S1207" i="5"/>
  <c r="S1220" i="5"/>
  <c r="AB1256" i="5"/>
  <c r="AB1269" i="5"/>
  <c r="S1271" i="5"/>
  <c r="S1279" i="5"/>
  <c r="AB1285" i="5"/>
  <c r="X1356" i="5"/>
  <c r="AB1381" i="5"/>
  <c r="S1384" i="5"/>
  <c r="AB1467" i="5"/>
  <c r="X1729" i="5"/>
  <c r="AB1297" i="5"/>
  <c r="S1317" i="5"/>
  <c r="AB1324" i="5"/>
  <c r="AB1329" i="5"/>
  <c r="AB1342" i="5"/>
  <c r="AB1410" i="5"/>
  <c r="AB1426" i="5"/>
  <c r="AB1434" i="5"/>
  <c r="AB1466" i="5"/>
  <c r="AB1565" i="5"/>
  <c r="S1580" i="5"/>
  <c r="AB1621" i="5"/>
  <c r="S1727" i="5"/>
  <c r="X1732" i="5"/>
  <c r="X1735" i="5"/>
  <c r="R1748" i="5"/>
  <c r="S1751" i="5"/>
  <c r="AB1774" i="5"/>
  <c r="S1777" i="5"/>
  <c r="AB1777" i="5"/>
  <c r="AB1803" i="5"/>
  <c r="S1803" i="5"/>
  <c r="S1815" i="5"/>
  <c r="S1831" i="5"/>
  <c r="AB1867" i="5"/>
  <c r="AB1257" i="5"/>
  <c r="AB1284" i="5"/>
  <c r="AB1289" i="5"/>
  <c r="S1302" i="5"/>
  <c r="AB1316" i="5"/>
  <c r="AB1321" i="5"/>
  <c r="S1334" i="5"/>
  <c r="S1382" i="5"/>
  <c r="AB1390" i="5"/>
  <c r="AB1405" i="5"/>
  <c r="X1438" i="5"/>
  <c r="AB1449" i="5"/>
  <c r="AB1507" i="5"/>
  <c r="AB1515" i="5"/>
  <c r="AB1525" i="5"/>
  <c r="S1525" i="5"/>
  <c r="AB1557" i="5"/>
  <c r="AB1577" i="5"/>
  <c r="S1692" i="5"/>
  <c r="AB1724" i="5"/>
  <c r="AB1733" i="5"/>
  <c r="S1733" i="5"/>
  <c r="S1862" i="5"/>
  <c r="X1873" i="5"/>
  <c r="R1873" i="5"/>
  <c r="R1945" i="5"/>
  <c r="X1945" i="5"/>
  <c r="AB1451" i="5"/>
  <c r="X1515" i="5"/>
  <c r="AB1597" i="5"/>
  <c r="S1612" i="5"/>
  <c r="AB1632" i="5"/>
  <c r="S1655" i="5"/>
  <c r="S1687" i="5"/>
  <c r="X1721" i="5"/>
  <c r="AB1782" i="5"/>
  <c r="AB1801" i="5"/>
  <c r="AB1813" i="5"/>
  <c r="X1939" i="5"/>
  <c r="S1339" i="5"/>
  <c r="AB1360" i="5"/>
  <c r="X1451" i="5"/>
  <c r="AB1481" i="5"/>
  <c r="S1481" i="5"/>
  <c r="S1499" i="5"/>
  <c r="S1523" i="5"/>
  <c r="AB1529" i="5"/>
  <c r="S1529" i="5"/>
  <c r="AB1569" i="5"/>
  <c r="X1625" i="5"/>
  <c r="X1629" i="5"/>
  <c r="AB1639" i="5"/>
  <c r="S1639" i="5"/>
  <c r="S1652" i="5"/>
  <c r="AB1669" i="5"/>
  <c r="X1689" i="5"/>
  <c r="AB1713" i="5"/>
  <c r="AB1740" i="5"/>
  <c r="S1740" i="5"/>
  <c r="AB1770" i="5"/>
  <c r="S1805" i="5"/>
  <c r="AB1805" i="5"/>
  <c r="X1813" i="5"/>
  <c r="X1840" i="5"/>
  <c r="R1840" i="5"/>
  <c r="S1237" i="5"/>
  <c r="S1245" i="5"/>
  <c r="S1260" i="5"/>
  <c r="S1292" i="5"/>
  <c r="S1297" i="5"/>
  <c r="S1303" i="5"/>
  <c r="S1322" i="5"/>
  <c r="S1324" i="5"/>
  <c r="S1329" i="5"/>
  <c r="S1335" i="5"/>
  <c r="S1338" i="5"/>
  <c r="S1342" i="5"/>
  <c r="AB1358" i="5"/>
  <c r="S1360" i="5"/>
  <c r="S1396" i="5"/>
  <c r="S1445" i="5"/>
  <c r="S1463" i="5"/>
  <c r="AB1470" i="5"/>
  <c r="AB1493" i="5"/>
  <c r="AB1499" i="5"/>
  <c r="AB1589" i="5"/>
  <c r="AB1609" i="5"/>
  <c r="AB1629" i="5"/>
  <c r="AB1635" i="5"/>
  <c r="S1635" i="5"/>
  <c r="AB1652" i="5"/>
  <c r="AB1664" i="5"/>
  <c r="R1664" i="5"/>
  <c r="S1679" i="5"/>
  <c r="S1708" i="5"/>
  <c r="R1713" i="5"/>
  <c r="AB1786" i="5"/>
  <c r="S1786" i="5"/>
  <c r="X1816" i="5"/>
  <c r="R1893" i="5"/>
  <c r="X1893" i="5"/>
  <c r="AB1232" i="5"/>
  <c r="AB1248" i="5"/>
  <c r="S1267" i="5"/>
  <c r="S1286" i="5"/>
  <c r="S1299" i="5"/>
  <c r="S1318" i="5"/>
  <c r="S1320" i="5"/>
  <c r="S1331" i="5"/>
  <c r="AB1336" i="5"/>
  <c r="S1358" i="5"/>
  <c r="S1380" i="5"/>
  <c r="AB1389" i="5"/>
  <c r="S1423" i="5"/>
  <c r="S1425" i="5"/>
  <c r="S1433" i="5"/>
  <c r="X1447" i="5"/>
  <c r="S1449" i="5"/>
  <c r="X1454" i="5"/>
  <c r="S1459" i="5"/>
  <c r="S1461" i="5"/>
  <c r="AB1483" i="5"/>
  <c r="AB1495" i="5"/>
  <c r="AB1505" i="5"/>
  <c r="AB1509" i="5"/>
  <c r="S1509" i="5"/>
  <c r="R1522" i="5"/>
  <c r="R1534" i="5"/>
  <c r="AB1538" i="5"/>
  <c r="AB1586" i="5"/>
  <c r="S1604" i="5"/>
  <c r="AB1628" i="5"/>
  <c r="S1647" i="5"/>
  <c r="X1649" i="5"/>
  <c r="AB1684" i="5"/>
  <c r="AB1708" i="5"/>
  <c r="X1708" i="5"/>
  <c r="AB1799" i="5"/>
  <c r="S1799" i="5"/>
  <c r="R1908" i="5"/>
  <c r="R1916" i="5"/>
  <c r="S1282" i="5"/>
  <c r="S1314" i="5"/>
  <c r="AB1361" i="5"/>
  <c r="AB1425" i="5"/>
  <c r="AB1433" i="5"/>
  <c r="AB1465" i="5"/>
  <c r="X1470" i="5"/>
  <c r="R1486" i="5"/>
  <c r="R1490" i="5"/>
  <c r="S1493" i="5"/>
  <c r="X1495" i="5"/>
  <c r="AB1503" i="5"/>
  <c r="S1503" i="5"/>
  <c r="S1527" i="5"/>
  <c r="AB1535" i="5"/>
  <c r="S1535" i="5"/>
  <c r="AB1601" i="5"/>
  <c r="AB1693" i="5"/>
  <c r="AB1703" i="5"/>
  <c r="S1703" i="5"/>
  <c r="X1705" i="5"/>
  <c r="S1732" i="5"/>
  <c r="AB1738" i="5"/>
  <c r="AB1754" i="5"/>
  <c r="AB1790" i="5"/>
  <c r="S1790" i="5"/>
  <c r="AB1811" i="5"/>
  <c r="S1811" i="5"/>
  <c r="AB1872" i="5"/>
  <c r="AB1513" i="5"/>
  <c r="AB1537" i="5"/>
  <c r="AB1542" i="5"/>
  <c r="AB1581" i="5"/>
  <c r="AB1613" i="5"/>
  <c r="AB1671" i="5"/>
  <c r="AB1673" i="5"/>
  <c r="AB1676" i="5"/>
  <c r="AB1689" i="5"/>
  <c r="AB1692" i="5"/>
  <c r="AB1729" i="5"/>
  <c r="AB1741" i="5"/>
  <c r="R1761" i="5"/>
  <c r="AB1762" i="5"/>
  <c r="AB1766" i="5"/>
  <c r="AB1797" i="5"/>
  <c r="AB1807" i="5"/>
  <c r="AB1809" i="5"/>
  <c r="AB1817" i="5"/>
  <c r="AB1829" i="5"/>
  <c r="S1829" i="5"/>
  <c r="S1846" i="5"/>
  <c r="X1848" i="5"/>
  <c r="R1848" i="5"/>
  <c r="R1877" i="5"/>
  <c r="AB1926" i="5"/>
  <c r="S1926" i="5"/>
  <c r="AB1928" i="5"/>
  <c r="X1933" i="5"/>
  <c r="R1933" i="5"/>
  <c r="S1946" i="5"/>
  <c r="R1981" i="5"/>
  <c r="X1981" i="5"/>
  <c r="AB1697" i="5"/>
  <c r="S1753" i="5"/>
  <c r="S1854" i="5"/>
  <c r="R1884" i="5"/>
  <c r="X1961" i="5"/>
  <c r="X2029" i="5"/>
  <c r="R2029" i="5"/>
  <c r="S2108" i="5"/>
  <c r="AB1519" i="5"/>
  <c r="AB1651" i="5"/>
  <c r="AB1665" i="5"/>
  <c r="AB1668" i="5"/>
  <c r="AB1709" i="5"/>
  <c r="AB1712" i="5"/>
  <c r="AB1717" i="5"/>
  <c r="AB1720" i="5"/>
  <c r="AB1723" i="5"/>
  <c r="AB1783" i="5"/>
  <c r="AB1847" i="5"/>
  <c r="AB1895" i="5"/>
  <c r="S2052" i="5"/>
  <c r="S1663" i="5"/>
  <c r="S1668" i="5"/>
  <c r="S1683" i="5"/>
  <c r="AB1827" i="5"/>
  <c r="S1827" i="5"/>
  <c r="X1844" i="5"/>
  <c r="S1858" i="5"/>
  <c r="S1866" i="5"/>
  <c r="S1890" i="5"/>
  <c r="R1892" i="5"/>
  <c r="R1897" i="5"/>
  <c r="R1901" i="5"/>
  <c r="X1901" i="5"/>
  <c r="R1949" i="5"/>
  <c r="X1949" i="5"/>
  <c r="AB1497" i="5"/>
  <c r="S1568" i="5"/>
  <c r="S1600" i="5"/>
  <c r="S1631" i="5"/>
  <c r="S1636" i="5"/>
  <c r="AB1645" i="5"/>
  <c r="AB1648" i="5"/>
  <c r="S1651" i="5"/>
  <c r="AB1653" i="5"/>
  <c r="AB1656" i="5"/>
  <c r="AB1659"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S1830" i="5"/>
  <c r="AB1855" i="5"/>
  <c r="R1881" i="5"/>
  <c r="R1912" i="5"/>
  <c r="X1921" i="5"/>
  <c r="R1921" i="5"/>
  <c r="X1929" i="5"/>
  <c r="R1929" i="5"/>
  <c r="X1969" i="5"/>
  <c r="R1969" i="5"/>
  <c r="AB1972" i="5"/>
  <c r="X2033" i="5"/>
  <c r="R2033" i="5"/>
  <c r="X2041" i="5"/>
  <c r="R2041" i="5"/>
  <c r="X2057" i="5"/>
  <c r="R2057" i="5"/>
  <c r="AB1526" i="5"/>
  <c r="AB1585" i="5"/>
  <c r="AB1617" i="5"/>
  <c r="S1620" i="5"/>
  <c r="AB1667" i="5"/>
  <c r="S1691" i="5"/>
  <c r="AB1711" i="5"/>
  <c r="S1731" i="5"/>
  <c r="S1755" i="5"/>
  <c r="S1771" i="5"/>
  <c r="AB1785" i="5"/>
  <c r="S1787" i="5"/>
  <c r="AB1795" i="5"/>
  <c r="AB1798" i="5"/>
  <c r="S1802" i="5"/>
  <c r="S1810" i="5"/>
  <c r="AB1812" i="5"/>
  <c r="R1844" i="5"/>
  <c r="S1847" i="5"/>
  <c r="AB1859" i="5"/>
  <c r="S1882" i="5"/>
  <c r="R1885" i="5"/>
  <c r="S1895" i="5"/>
  <c r="AB1901" i="5"/>
  <c r="AB1906" i="5"/>
  <c r="S1906" i="5"/>
  <c r="AB1935" i="5"/>
  <c r="S1935" i="5"/>
  <c r="X1977" i="5"/>
  <c r="R1977" i="5"/>
  <c r="X1985" i="5"/>
  <c r="R1997" i="5"/>
  <c r="X1997" i="5"/>
  <c r="R1925" i="5"/>
  <c r="X1925" i="5"/>
  <c r="X1965" i="5"/>
  <c r="R1965" i="5"/>
  <c r="S1978" i="5"/>
  <c r="S1832" i="5"/>
  <c r="AB1843" i="5"/>
  <c r="AB1885" i="5"/>
  <c r="R1889" i="5"/>
  <c r="R1905" i="5"/>
  <c r="AB1919" i="5"/>
  <c r="AB1932" i="5"/>
  <c r="X1936" i="5"/>
  <c r="AB1939" i="5"/>
  <c r="AB1964" i="5"/>
  <c r="AB1983" i="5"/>
  <c r="S1983" i="5"/>
  <c r="AB1994" i="5"/>
  <c r="AB1998" i="5"/>
  <c r="S1998" i="5"/>
  <c r="X2045" i="5"/>
  <c r="AB2052" i="5"/>
  <c r="AB2081" i="5"/>
  <c r="S2088" i="5"/>
  <c r="S2096" i="5"/>
  <c r="AB2101" i="5"/>
  <c r="R2122" i="5"/>
  <c r="S2242" i="5"/>
  <c r="AB1833" i="5"/>
  <c r="S1851" i="5"/>
  <c r="AB1879" i="5"/>
  <c r="AB1891" i="5"/>
  <c r="R1937" i="5"/>
  <c r="AB1962" i="5"/>
  <c r="AB1971" i="5"/>
  <c r="AB1980" i="5"/>
  <c r="AB1991" i="5"/>
  <c r="R2025" i="5"/>
  <c r="AB2040" i="5"/>
  <c r="AB2091" i="5"/>
  <c r="AB2096" i="5"/>
  <c r="AB2106" i="5"/>
  <c r="AB2111" i="5"/>
  <c r="S2111" i="5"/>
  <c r="R1973" i="5"/>
  <c r="R2017" i="5"/>
  <c r="S2050" i="5"/>
  <c r="X2117" i="5"/>
  <c r="S2164" i="5"/>
  <c r="AB1893" i="5"/>
  <c r="AB1955" i="5"/>
  <c r="AB1979" i="5"/>
  <c r="AB1988" i="5"/>
  <c r="R1993" i="5"/>
  <c r="AB1995" i="5"/>
  <c r="S1995" i="5"/>
  <c r="S2002" i="5"/>
  <c r="AB2023" i="5"/>
  <c r="S2023" i="5"/>
  <c r="R2045" i="5"/>
  <c r="S2234" i="5"/>
  <c r="AB1842" i="5"/>
  <c r="S1879" i="5"/>
  <c r="AB1887" i="5"/>
  <c r="AB1888" i="5"/>
  <c r="AB1899" i="5"/>
  <c r="AB1904" i="5"/>
  <c r="X1937" i="5"/>
  <c r="S1951" i="5"/>
  <c r="AB1952" i="5"/>
  <c r="S1955" i="5"/>
  <c r="AB1956" i="5"/>
  <c r="S1966" i="5"/>
  <c r="S1971" i="5"/>
  <c r="S1991" i="5"/>
  <c r="X1993" i="5"/>
  <c r="AB2000" i="5"/>
  <c r="X2013" i="5"/>
  <c r="R2016" i="5"/>
  <c r="AB2032" i="5"/>
  <c r="AB2064" i="5"/>
  <c r="AB2072" i="5"/>
  <c r="S2078" i="5"/>
  <c r="S2092" i="5"/>
  <c r="S2121" i="5"/>
  <c r="AB2121" i="5"/>
  <c r="S2177" i="5"/>
  <c r="AB2177" i="5"/>
  <c r="R2308" i="5"/>
  <c r="S1875" i="5"/>
  <c r="AB1877" i="5"/>
  <c r="X1909" i="5"/>
  <c r="S1915" i="5"/>
  <c r="S1934" i="5"/>
  <c r="AB1944" i="5"/>
  <c r="X1989" i="5"/>
  <c r="R1989" i="5"/>
  <c r="AB1992" i="5"/>
  <c r="AB2003" i="5"/>
  <c r="S2003" i="5"/>
  <c r="S2007" i="5"/>
  <c r="AB2027" i="5"/>
  <c r="S2027" i="5"/>
  <c r="S2030" i="5"/>
  <c r="S2042" i="5"/>
  <c r="AB2078" i="5"/>
  <c r="AB2084" i="5"/>
  <c r="AB2095" i="5"/>
  <c r="AB2100" i="5"/>
  <c r="R2130" i="5"/>
  <c r="AB2151" i="5"/>
  <c r="S2151" i="5"/>
  <c r="AB2165" i="5"/>
  <c r="S2244" i="5"/>
  <c r="AB2244" i="5"/>
  <c r="X2264" i="5"/>
  <c r="AB1834" i="5"/>
  <c r="AB1838" i="5"/>
  <c r="AB1856" i="5"/>
  <c r="AB1883" i="5"/>
  <c r="AB1911" i="5"/>
  <c r="S1947" i="5"/>
  <c r="AB1948" i="5"/>
  <c r="AB1954" i="5"/>
  <c r="AB1958" i="5"/>
  <c r="S1959" i="5"/>
  <c r="AB1967" i="5"/>
  <c r="X1973" i="5"/>
  <c r="AB1975" i="5"/>
  <c r="S1975" i="5"/>
  <c r="AB1990" i="5"/>
  <c r="S1990" i="5"/>
  <c r="AB1996" i="5"/>
  <c r="S1999" i="5"/>
  <c r="X2005" i="5"/>
  <c r="X2021" i="5"/>
  <c r="X2025" i="5"/>
  <c r="AB2043" i="5"/>
  <c r="R2087" i="5"/>
  <c r="X2087" i="5"/>
  <c r="R2092" i="5"/>
  <c r="R2118" i="5"/>
  <c r="AB2154" i="5"/>
  <c r="S2169" i="5"/>
  <c r="X2177" i="5"/>
  <c r="S2238" i="5"/>
  <c r="AB2011" i="5"/>
  <c r="AB2018" i="5"/>
  <c r="AB2039" i="5"/>
  <c r="AB2062" i="5"/>
  <c r="AB2080" i="5"/>
  <c r="AB2104" i="5"/>
  <c r="AB2105" i="5"/>
  <c r="AB2108" i="5"/>
  <c r="AB2110" i="5"/>
  <c r="AB2129" i="5"/>
  <c r="AB2160" i="5"/>
  <c r="S2160" i="5"/>
  <c r="R2126" i="5"/>
  <c r="AB2156" i="5"/>
  <c r="S2156" i="5"/>
  <c r="X2229" i="5"/>
  <c r="R2229" i="5"/>
  <c r="X2256" i="5"/>
  <c r="AB2116" i="5"/>
  <c r="S2124" i="5"/>
  <c r="X2132" i="5"/>
  <c r="X2161" i="5"/>
  <c r="R2241" i="5"/>
  <c r="S2281" i="5"/>
  <c r="X2353" i="5"/>
  <c r="R2353" i="5"/>
  <c r="AB2448" i="5"/>
  <c r="S2448" i="5"/>
  <c r="X2452" i="5"/>
  <c r="R2452" i="5"/>
  <c r="S2011" i="5"/>
  <c r="AB2019" i="5"/>
  <c r="AB2024" i="5"/>
  <c r="AB2047" i="5"/>
  <c r="AB2087" i="5"/>
  <c r="AB2099" i="5"/>
  <c r="AB2109" i="5"/>
  <c r="S2125" i="5"/>
  <c r="S2165" i="5"/>
  <c r="X2241" i="5"/>
  <c r="S2346" i="5"/>
  <c r="AB2346" i="5"/>
  <c r="AB2026" i="5"/>
  <c r="AB2035" i="5"/>
  <c r="AB2055" i="5"/>
  <c r="AB2070" i="5"/>
  <c r="AB2076" i="5"/>
  <c r="AB2117" i="5"/>
  <c r="X2125" i="5"/>
  <c r="S2153" i="5"/>
  <c r="AB2153" i="5"/>
  <c r="R2162" i="5"/>
  <c r="AB2204" i="5"/>
  <c r="S2228" i="5"/>
  <c r="X2260" i="5"/>
  <c r="AB2272" i="5"/>
  <c r="S2272" i="5"/>
  <c r="AB2279" i="5"/>
  <c r="S2279" i="5"/>
  <c r="X2305" i="5"/>
  <c r="AB2237" i="5"/>
  <c r="AB2241" i="5"/>
  <c r="AB2287" i="5"/>
  <c r="AB2301" i="5"/>
  <c r="AB2305" i="5"/>
  <c r="AB2309" i="5"/>
  <c r="AB2314" i="5"/>
  <c r="R2393" i="5"/>
  <c r="AB2477" i="5"/>
  <c r="S2491" i="5"/>
  <c r="AB2128" i="5"/>
  <c r="AB2130" i="5"/>
  <c r="AB2133" i="5"/>
  <c r="AB2187" i="5"/>
  <c r="S2194" i="5"/>
  <c r="S2202" i="5"/>
  <c r="S2210" i="5"/>
  <c r="R2221" i="5"/>
  <c r="AB2260" i="5"/>
  <c r="R2261" i="5"/>
  <c r="AB2264" i="5"/>
  <c r="R2273" i="5"/>
  <c r="AB2294" i="5"/>
  <c r="S2307" i="5"/>
  <c r="AB2338" i="5"/>
  <c r="R2477" i="5"/>
  <c r="X2477" i="5"/>
  <c r="X2488" i="5"/>
  <c r="AB2189" i="5"/>
  <c r="AB2218" i="5"/>
  <c r="R2351" i="5"/>
  <c r="X2351" i="5"/>
  <c r="R2355" i="5"/>
  <c r="AB2438" i="5"/>
  <c r="S2438" i="5"/>
  <c r="R2443" i="5"/>
  <c r="X2492" i="5"/>
  <c r="AB2137" i="5"/>
  <c r="S2180" i="5"/>
  <c r="S2183" i="5"/>
  <c r="S2187" i="5"/>
  <c r="X2218" i="5"/>
  <c r="AB2221" i="5"/>
  <c r="S2226" i="5"/>
  <c r="AB2248" i="5"/>
  <c r="AB2257" i="5"/>
  <c r="AB2261" i="5"/>
  <c r="AB2265" i="5"/>
  <c r="AB2275" i="5"/>
  <c r="AB2302" i="5"/>
  <c r="AB2307" i="5"/>
  <c r="X2309" i="5"/>
  <c r="X2346" i="5"/>
  <c r="X2443" i="5"/>
  <c r="AB2112" i="5"/>
  <c r="AB2185" i="5"/>
  <c r="AB2197" i="5"/>
  <c r="AB2200" i="5"/>
  <c r="AB2213" i="5"/>
  <c r="AB2216" i="5"/>
  <c r="X2221" i="5"/>
  <c r="AB2253" i="5"/>
  <c r="X2261" i="5"/>
  <c r="S2270" i="5"/>
  <c r="AB2277" i="5"/>
  <c r="AB2293" i="5"/>
  <c r="S2296" i="5"/>
  <c r="S2315" i="5"/>
  <c r="S2322" i="5"/>
  <c r="AB2345" i="5"/>
  <c r="R2359" i="5"/>
  <c r="X2359" i="5"/>
  <c r="R2385" i="5"/>
  <c r="X2385" i="5"/>
  <c r="R2441" i="5"/>
  <c r="X2451" i="5"/>
  <c r="R2461" i="5"/>
  <c r="X2461" i="5"/>
  <c r="AB2127" i="5"/>
  <c r="S2128" i="5"/>
  <c r="S2152" i="5"/>
  <c r="AB2184" i="5"/>
  <c r="AB2188" i="5"/>
  <c r="AB2192" i="5"/>
  <c r="AB2205" i="5"/>
  <c r="AB2208" i="5"/>
  <c r="R2232" i="5"/>
  <c r="AB2240" i="5"/>
  <c r="AB2249" i="5"/>
  <c r="AB2274" i="5"/>
  <c r="S2280" i="5"/>
  <c r="S2283" i="5"/>
  <c r="AB2288" i="5"/>
  <c r="S2294" i="5"/>
  <c r="S2300" i="5"/>
  <c r="AB2306" i="5"/>
  <c r="S2309" i="5"/>
  <c r="S2313" i="5"/>
  <c r="AB2322" i="5"/>
  <c r="AB2326" i="5"/>
  <c r="S2338" i="5"/>
  <c r="R2367" i="5"/>
  <c r="X2367" i="5"/>
  <c r="R2375" i="5"/>
  <c r="X2375" i="5"/>
  <c r="AB2410" i="5"/>
  <c r="X2441" i="5"/>
  <c r="AB2161" i="5"/>
  <c r="AB2180" i="5"/>
  <c r="AB2181" i="5"/>
  <c r="AB2212" i="5"/>
  <c r="AB2245" i="5"/>
  <c r="X2249" i="5"/>
  <c r="AB2268" i="5"/>
  <c r="X2273" i="5"/>
  <c r="AB2313" i="5"/>
  <c r="AB2316" i="5"/>
  <c r="X2333" i="5"/>
  <c r="S2345" i="5"/>
  <c r="S2381" i="5"/>
  <c r="S2424" i="5"/>
  <c r="AB2442" i="5"/>
  <c r="S2442" i="5"/>
  <c r="AB2452" i="5"/>
  <c r="AB2461" i="5"/>
  <c r="AB2492" i="5"/>
  <c r="R2494" i="5"/>
  <c r="AB2484" i="5"/>
  <c r="AB2489" i="5"/>
  <c r="AB2296" i="5"/>
  <c r="R2330" i="5"/>
  <c r="R2334" i="5"/>
  <c r="AB2342" i="5"/>
  <c r="X2345" i="5"/>
  <c r="S2349" i="5"/>
  <c r="AB2360" i="5"/>
  <c r="AB2368" i="5"/>
  <c r="AB2376" i="5"/>
  <c r="AB2385" i="5"/>
  <c r="AB2397" i="5"/>
  <c r="S2400" i="5"/>
  <c r="R2409" i="5"/>
  <c r="AB2426" i="5"/>
  <c r="AB2445" i="5"/>
  <c r="AB2454" i="5"/>
  <c r="AB2469" i="5"/>
  <c r="AB2483" i="5"/>
  <c r="AB2330" i="5"/>
  <c r="AB2334" i="5"/>
  <c r="AB2339" i="5"/>
  <c r="AB2357" i="5"/>
  <c r="R2364" i="5"/>
  <c r="R2372" i="5"/>
  <c r="R2380" i="5"/>
  <c r="S2395" i="5"/>
  <c r="AB2430" i="5"/>
  <c r="S2439" i="5"/>
  <c r="AB2446" i="5"/>
  <c r="X2469" i="5"/>
  <c r="AB2300" i="5"/>
  <c r="AB2308" i="5"/>
  <c r="AB2318" i="5"/>
  <c r="S2339" i="5"/>
  <c r="S2350" i="5"/>
  <c r="AB2398" i="5"/>
  <c r="AB2403" i="5"/>
  <c r="S2446" i="5"/>
  <c r="AB2451" i="5"/>
  <c r="AB2462" i="5"/>
  <c r="AB2464" i="5"/>
  <c r="AB2471" i="5"/>
  <c r="AB2473" i="5"/>
  <c r="S2474" i="5"/>
  <c r="AB2386" i="5"/>
  <c r="S2472" i="5"/>
  <c r="AB2488" i="5"/>
  <c r="AB2350" i="5"/>
  <c r="AB2354" i="5"/>
  <c r="X2364" i="5"/>
  <c r="X2365" i="5"/>
  <c r="X2372" i="5"/>
  <c r="X2380" i="5"/>
  <c r="AB2387" i="5"/>
  <c r="AB2396" i="5"/>
  <c r="S2403" i="5"/>
  <c r="AB2414" i="5"/>
  <c r="AB2425" i="5"/>
  <c r="AB2436" i="5"/>
  <c r="S2456" i="5"/>
  <c r="AB2457" i="5"/>
  <c r="S2458" i="5"/>
  <c r="S2471" i="5"/>
  <c r="AB2472" i="5"/>
  <c r="AB2504" i="5"/>
  <c r="F19" i="6"/>
  <c r="X341" i="5"/>
  <c r="X304" i="5"/>
  <c r="AB23" i="5"/>
  <c r="X28" i="5"/>
  <c r="AB115" i="5"/>
  <c r="R146" i="5"/>
  <c r="AB179" i="5"/>
  <c r="AB201" i="5"/>
  <c r="R234" i="5"/>
  <c r="X254" i="5"/>
  <c r="R254" i="5"/>
  <c r="X286" i="5"/>
  <c r="R286" i="5"/>
  <c r="AB320" i="5"/>
  <c r="AB412" i="5"/>
  <c r="AB105" i="5"/>
  <c r="R114" i="5"/>
  <c r="AB137" i="5"/>
  <c r="AB147" i="5"/>
  <c r="AB169" i="5"/>
  <c r="R178" i="5"/>
  <c r="AB240" i="5"/>
  <c r="X270" i="5"/>
  <c r="R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R218"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X258" i="5"/>
  <c r="R258" i="5"/>
  <c r="X274" i="5"/>
  <c r="R274" i="5"/>
  <c r="R323" i="5"/>
  <c r="AB360" i="5"/>
  <c r="X371" i="5"/>
  <c r="R371" i="5"/>
  <c r="R383" i="5"/>
  <c r="AB119" i="5"/>
  <c r="AB151" i="5"/>
  <c r="AB173" i="5"/>
  <c r="X181" i="5"/>
  <c r="R182" i="5"/>
  <c r="AB183" i="5"/>
  <c r="AB205" i="5"/>
  <c r="AB212" i="5"/>
  <c r="AB248" i="5"/>
  <c r="AB264" i="5"/>
  <c r="AB280" i="5"/>
  <c r="AB296" i="5"/>
  <c r="R319" i="5"/>
  <c r="AB328" i="5"/>
  <c r="X351" i="5"/>
  <c r="R351" i="5"/>
  <c r="AB358" i="5"/>
  <c r="R118" i="5"/>
  <c r="X5" i="5"/>
  <c r="AB121" i="5"/>
  <c r="R130" i="5"/>
  <c r="AB131" i="5"/>
  <c r="AB153" i="5"/>
  <c r="R162" i="5"/>
  <c r="AB163" i="5"/>
  <c r="AB185" i="5"/>
  <c r="AB195" i="5"/>
  <c r="R206" i="5"/>
  <c r="X209" i="5"/>
  <c r="R213" i="5"/>
  <c r="X222" i="5"/>
  <c r="R222" i="5"/>
  <c r="AB224" i="5"/>
  <c r="R246" i="5"/>
  <c r="R278" i="5"/>
  <c r="X294" i="5"/>
  <c r="R294" i="5"/>
  <c r="R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R331" i="5"/>
  <c r="X384" i="5"/>
  <c r="R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R226" i="5"/>
  <c r="AB232" i="5"/>
  <c r="R250" i="5"/>
  <c r="X266" i="5"/>
  <c r="R266" i="5"/>
  <c r="R282" i="5"/>
  <c r="X298" i="5"/>
  <c r="R298" i="5"/>
  <c r="R327" i="5"/>
  <c r="X352" i="5"/>
  <c r="R352" i="5"/>
  <c r="AB361" i="5"/>
  <c r="X470" i="5"/>
  <c r="R470" i="5"/>
  <c r="X494" i="5"/>
  <c r="R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R230" i="5"/>
  <c r="AB236" i="5"/>
  <c r="AB256" i="5"/>
  <c r="AB272" i="5"/>
  <c r="AB288" i="5"/>
  <c r="R315" i="5"/>
  <c r="R335" i="5"/>
  <c r="X332" i="5"/>
  <c r="AB336" i="5"/>
  <c r="X343" i="5"/>
  <c r="R343" i="5"/>
  <c r="X344" i="5"/>
  <c r="AB350" i="5"/>
  <c r="AB373" i="5"/>
  <c r="AB382" i="5"/>
  <c r="AB385" i="5"/>
  <c r="R471" i="5"/>
  <c r="X471" i="5"/>
  <c r="R499" i="5"/>
  <c r="X499" i="5"/>
  <c r="R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AB362" i="5"/>
  <c r="AB375" i="5"/>
  <c r="AB389" i="5"/>
  <c r="R459" i="5"/>
  <c r="X459" i="5"/>
  <c r="AB305" i="5"/>
  <c r="AB313" i="5"/>
  <c r="AB321" i="5"/>
  <c r="AB329" i="5"/>
  <c r="AB342" i="5"/>
  <c r="X368" i="5"/>
  <c r="AB374" i="5"/>
  <c r="AB386" i="5"/>
  <c r="AB393" i="5"/>
  <c r="X399" i="5"/>
  <c r="R399" i="5"/>
  <c r="X464" i="5"/>
  <c r="R464" i="5"/>
  <c r="X478" i="5"/>
  <c r="R478" i="5"/>
  <c r="AB333" i="5"/>
  <c r="AB345" i="5"/>
  <c r="R347" i="5"/>
  <c r="X348" i="5"/>
  <c r="AB354" i="5"/>
  <c r="AB367" i="5"/>
  <c r="AB377" i="5"/>
  <c r="X379" i="5"/>
  <c r="X380" i="5"/>
  <c r="AB390" i="5"/>
  <c r="AB397" i="5"/>
  <c r="R483" i="5"/>
  <c r="X510" i="5"/>
  <c r="R510" i="5"/>
  <c r="R542" i="5"/>
  <c r="R338" i="5"/>
  <c r="AB338" i="5"/>
  <c r="AB366" i="5"/>
  <c r="AB394" i="5"/>
  <c r="AB401" i="5"/>
  <c r="AB416" i="5"/>
  <c r="R515" i="5"/>
  <c r="X515" i="5"/>
  <c r="R310" i="5"/>
  <c r="R318" i="5"/>
  <c r="R326" i="5"/>
  <c r="AB334" i="5"/>
  <c r="AB339" i="5"/>
  <c r="AB346" i="5"/>
  <c r="AB359" i="5"/>
  <c r="AB369" i="5"/>
  <c r="X372" i="5"/>
  <c r="AB378" i="5"/>
  <c r="AB398" i="5"/>
  <c r="AB405" i="5"/>
  <c r="AB409" i="5"/>
  <c r="R344" i="5"/>
  <c r="AB351" i="5"/>
  <c r="AB352" i="5"/>
  <c r="R363" i="5"/>
  <c r="X364" i="5"/>
  <c r="AB370" i="5"/>
  <c r="R387" i="5"/>
  <c r="AB406" i="5"/>
  <c r="X526" i="5"/>
  <c r="R526" i="5"/>
  <c r="AB466" i="5"/>
  <c r="AB474" i="5"/>
  <c r="X487" i="5"/>
  <c r="X519" i="5"/>
  <c r="R547" i="5"/>
  <c r="AB553" i="5"/>
  <c r="AB572" i="5"/>
  <c r="AB582" i="5"/>
  <c r="AB585" i="5"/>
  <c r="AB596" i="5"/>
  <c r="AB597" i="5"/>
  <c r="R706" i="5"/>
  <c r="X706" i="5"/>
  <c r="AB478" i="5"/>
  <c r="AB483" i="5"/>
  <c r="X484" i="5"/>
  <c r="AB494" i="5"/>
  <c r="AB499" i="5"/>
  <c r="X500" i="5"/>
  <c r="AB510" i="5"/>
  <c r="AB515" i="5"/>
  <c r="X516" i="5"/>
  <c r="AB526" i="5"/>
  <c r="AB531" i="5"/>
  <c r="X532" i="5"/>
  <c r="AB542" i="5"/>
  <c r="AB558" i="5"/>
  <c r="R559" i="5"/>
  <c r="X566" i="5"/>
  <c r="AB570" i="5"/>
  <c r="AB573" i="5"/>
  <c r="R479" i="5"/>
  <c r="R495" i="5"/>
  <c r="R511" i="5"/>
  <c r="R527" i="5"/>
  <c r="R543" i="5"/>
  <c r="AB580" i="5"/>
  <c r="X586" i="5"/>
  <c r="R443" i="5"/>
  <c r="R451" i="5"/>
  <c r="R455" i="5"/>
  <c r="AB479" i="5"/>
  <c r="X480" i="5"/>
  <c r="AB484" i="5"/>
  <c r="AB490" i="5"/>
  <c r="AB495" i="5"/>
  <c r="AB500" i="5"/>
  <c r="AB506" i="5"/>
  <c r="AB511" i="5"/>
  <c r="X512" i="5"/>
  <c r="AB516" i="5"/>
  <c r="AB522" i="5"/>
  <c r="AB527" i="5"/>
  <c r="X528" i="5"/>
  <c r="AB532" i="5"/>
  <c r="AB538" i="5"/>
  <c r="AB543" i="5"/>
  <c r="X544" i="5"/>
  <c r="AB548" i="5"/>
  <c r="AB550" i="5"/>
  <c r="R551" i="5"/>
  <c r="AB557" i="5"/>
  <c r="AB568" i="5"/>
  <c r="AB578" i="5"/>
  <c r="AB581" i="5"/>
  <c r="R682" i="5"/>
  <c r="X682" i="5"/>
  <c r="R491" i="5"/>
  <c r="R507" i="5"/>
  <c r="R523" i="5"/>
  <c r="R539" i="5"/>
  <c r="AB562" i="5"/>
  <c r="R563" i="5"/>
  <c r="AB566" i="5"/>
  <c r="AB569" i="5"/>
  <c r="AB588" i="5"/>
  <c r="R686" i="5"/>
  <c r="X686" i="5"/>
  <c r="AB464" i="5"/>
  <c r="AB475" i="5"/>
  <c r="X476" i="5"/>
  <c r="AB480" i="5"/>
  <c r="AB486" i="5"/>
  <c r="AB491" i="5"/>
  <c r="X492" i="5"/>
  <c r="AB496" i="5"/>
  <c r="AB502" i="5"/>
  <c r="AB507" i="5"/>
  <c r="X508" i="5"/>
  <c r="AB512" i="5"/>
  <c r="AB518" i="5"/>
  <c r="AB523" i="5"/>
  <c r="AB528" i="5"/>
  <c r="AB534" i="5"/>
  <c r="AB539" i="5"/>
  <c r="X540" i="5"/>
  <c r="AB544" i="5"/>
  <c r="AB549" i="5"/>
  <c r="AB576" i="5"/>
  <c r="X582" i="5"/>
  <c r="AB586" i="5"/>
  <c r="AB589" i="5"/>
  <c r="R690" i="5"/>
  <c r="X690" i="5"/>
  <c r="R468" i="5"/>
  <c r="R487" i="5"/>
  <c r="R503" i="5"/>
  <c r="R519" i="5"/>
  <c r="R535" i="5"/>
  <c r="AB554" i="5"/>
  <c r="R555" i="5"/>
  <c r="AB561" i="5"/>
  <c r="S564" i="5"/>
  <c r="AB564" i="5"/>
  <c r="X570" i="5"/>
  <c r="AB574" i="5"/>
  <c r="AB577" i="5"/>
  <c r="R590" i="5"/>
  <c r="X590" i="5"/>
  <c r="R698" i="5"/>
  <c r="X698" i="5"/>
  <c r="AB465" i="5"/>
  <c r="AB476" i="5"/>
  <c r="AB482" i="5"/>
  <c r="AB487" i="5"/>
  <c r="AB492" i="5"/>
  <c r="AB498" i="5"/>
  <c r="AB503" i="5"/>
  <c r="AB508" i="5"/>
  <c r="AB514" i="5"/>
  <c r="AB519" i="5"/>
  <c r="AB524" i="5"/>
  <c r="AB530" i="5"/>
  <c r="AB535" i="5"/>
  <c r="X536" i="5"/>
  <c r="AB540" i="5"/>
  <c r="AB546" i="5"/>
  <c r="AB565" i="5"/>
  <c r="AB584" i="5"/>
  <c r="AB592" i="5"/>
  <c r="AB593" i="5"/>
  <c r="R594" i="5"/>
  <c r="X594" i="5"/>
  <c r="R702" i="5"/>
  <c r="X702" i="5"/>
  <c r="AB600" i="5"/>
  <c r="AB604" i="5"/>
  <c r="AB608" i="5"/>
  <c r="AB612" i="5"/>
  <c r="S614" i="5"/>
  <c r="AB616" i="5"/>
  <c r="S618" i="5"/>
  <c r="AB620" i="5"/>
  <c r="S622" i="5"/>
  <c r="AB624" i="5"/>
  <c r="S626" i="5"/>
  <c r="AB628" i="5"/>
  <c r="S630" i="5"/>
  <c r="AB632" i="5"/>
  <c r="S634" i="5"/>
  <c r="AB636" i="5"/>
  <c r="S638" i="5"/>
  <c r="AB640" i="5"/>
  <c r="S642" i="5"/>
  <c r="AB644" i="5"/>
  <c r="S646" i="5"/>
  <c r="AB648" i="5"/>
  <c r="S650" i="5"/>
  <c r="AB652" i="5"/>
  <c r="S654" i="5"/>
  <c r="AB656" i="5"/>
  <c r="S658" i="5"/>
  <c r="AB660" i="5"/>
  <c r="S662" i="5"/>
  <c r="AB664" i="5"/>
  <c r="S666" i="5"/>
  <c r="AB668" i="5"/>
  <c r="S670" i="5"/>
  <c r="AB672" i="5"/>
  <c r="S674" i="5"/>
  <c r="AB676" i="5"/>
  <c r="X685" i="5"/>
  <c r="AB691" i="5"/>
  <c r="X701" i="5"/>
  <c r="X707" i="5"/>
  <c r="AB711" i="5"/>
  <c r="S715" i="5"/>
  <c r="X722" i="5"/>
  <c r="X723" i="5"/>
  <c r="R726" i="5"/>
  <c r="AB727" i="5"/>
  <c r="R728" i="5"/>
  <c r="S731" i="5"/>
  <c r="X739" i="5"/>
  <c r="R742" i="5"/>
  <c r="AB743" i="5"/>
  <c r="R744" i="5"/>
  <c r="S747" i="5"/>
  <c r="S757" i="5"/>
  <c r="AB759" i="5"/>
  <c r="X765" i="5"/>
  <c r="X771" i="5"/>
  <c r="X781" i="5"/>
  <c r="X787" i="5"/>
  <c r="X815" i="5"/>
  <c r="R815" i="5"/>
  <c r="X850" i="5"/>
  <c r="R850" i="5"/>
  <c r="X598" i="5"/>
  <c r="X606" i="5"/>
  <c r="X610" i="5"/>
  <c r="X614" i="5"/>
  <c r="X618" i="5"/>
  <c r="X622" i="5"/>
  <c r="X626" i="5"/>
  <c r="X630" i="5"/>
  <c r="X638" i="5"/>
  <c r="X642" i="5"/>
  <c r="X646" i="5"/>
  <c r="AB681" i="5"/>
  <c r="S683" i="5"/>
  <c r="AB686" i="5"/>
  <c r="S693" i="5"/>
  <c r="AB697" i="5"/>
  <c r="S699" i="5"/>
  <c r="AB702" i="5"/>
  <c r="X708" i="5"/>
  <c r="X709" i="5"/>
  <c r="AB713" i="5"/>
  <c r="X724" i="5"/>
  <c r="X725" i="5"/>
  <c r="AB729" i="5"/>
  <c r="X740" i="5"/>
  <c r="X741" i="5"/>
  <c r="AB745" i="5"/>
  <c r="S749" i="5"/>
  <c r="X759" i="5"/>
  <c r="AB769" i="5"/>
  <c r="S769" i="5"/>
  <c r="S775" i="5"/>
  <c r="AB775" i="5"/>
  <c r="AB785" i="5"/>
  <c r="S785" i="5"/>
  <c r="S791" i="5"/>
  <c r="AB791" i="5"/>
  <c r="R803" i="5"/>
  <c r="X803" i="5"/>
  <c r="X827" i="5"/>
  <c r="R827" i="5"/>
  <c r="S661" i="5"/>
  <c r="S665" i="5"/>
  <c r="S669" i="5"/>
  <c r="S673" i="5"/>
  <c r="S677" i="5"/>
  <c r="X681" i="5"/>
  <c r="X683" i="5"/>
  <c r="AB687" i="5"/>
  <c r="X697" i="5"/>
  <c r="X699" i="5"/>
  <c r="AB703" i="5"/>
  <c r="X711" i="5"/>
  <c r="R714" i="5"/>
  <c r="AB715" i="5"/>
  <c r="R716" i="5"/>
  <c r="X727" i="5"/>
  <c r="AB731" i="5"/>
  <c r="R732" i="5"/>
  <c r="X743" i="5"/>
  <c r="X744" i="5"/>
  <c r="AB747" i="5"/>
  <c r="R748" i="5"/>
  <c r="X769" i="5"/>
  <c r="X785" i="5"/>
  <c r="X791" i="5"/>
  <c r="AB682" i="5"/>
  <c r="AB693" i="5"/>
  <c r="AB698" i="5"/>
  <c r="X713" i="5"/>
  <c r="X729" i="5"/>
  <c r="X745" i="5"/>
  <c r="S753" i="5"/>
  <c r="AB755" i="5"/>
  <c r="S763" i="5"/>
  <c r="AB763" i="5"/>
  <c r="AB773" i="5"/>
  <c r="S773" i="5"/>
  <c r="S779" i="5"/>
  <c r="AB779" i="5"/>
  <c r="AB789" i="5"/>
  <c r="S789" i="5"/>
  <c r="R795" i="5"/>
  <c r="X795" i="5"/>
  <c r="S604" i="5"/>
  <c r="S612" i="5"/>
  <c r="S616" i="5"/>
  <c r="S620" i="5"/>
  <c r="S624" i="5"/>
  <c r="S628" i="5"/>
  <c r="S632" i="5"/>
  <c r="S636" i="5"/>
  <c r="S640" i="5"/>
  <c r="S644" i="5"/>
  <c r="S648" i="5"/>
  <c r="S652" i="5"/>
  <c r="S656" i="5"/>
  <c r="S660" i="5"/>
  <c r="S664" i="5"/>
  <c r="S668" i="5"/>
  <c r="S672" i="5"/>
  <c r="S676" i="5"/>
  <c r="AB683" i="5"/>
  <c r="X693" i="5"/>
  <c r="R694" i="5"/>
  <c r="AB699" i="5"/>
  <c r="S707" i="5"/>
  <c r="R709" i="5"/>
  <c r="X714" i="5"/>
  <c r="X715" i="5"/>
  <c r="AB719" i="5"/>
  <c r="S723" i="5"/>
  <c r="R725" i="5"/>
  <c r="X731" i="5"/>
  <c r="R734" i="5"/>
  <c r="AB735" i="5"/>
  <c r="R736" i="5"/>
  <c r="S739" i="5"/>
  <c r="X746" i="5"/>
  <c r="X747" i="5"/>
  <c r="X753" i="5"/>
  <c r="X755" i="5"/>
  <c r="X763" i="5"/>
  <c r="R769" i="5"/>
  <c r="X773" i="5"/>
  <c r="X779" i="5"/>
  <c r="R785" i="5"/>
  <c r="X789" i="5"/>
  <c r="R791" i="5"/>
  <c r="AB801" i="5"/>
  <c r="S801" i="5"/>
  <c r="X805" i="5"/>
  <c r="R805" i="5"/>
  <c r="X834" i="5"/>
  <c r="R834" i="5"/>
  <c r="S685" i="5"/>
  <c r="X688" i="5"/>
  <c r="AB689" i="5"/>
  <c r="S691" i="5"/>
  <c r="AB694" i="5"/>
  <c r="S701" i="5"/>
  <c r="X704" i="5"/>
  <c r="AB705" i="5"/>
  <c r="S709" i="5"/>
  <c r="R711" i="5"/>
  <c r="X716" i="5"/>
  <c r="AB721" i="5"/>
  <c r="S725" i="5"/>
  <c r="R727" i="5"/>
  <c r="X732" i="5"/>
  <c r="X733" i="5"/>
  <c r="AB737" i="5"/>
  <c r="S741" i="5"/>
  <c r="R743" i="5"/>
  <c r="X748" i="5"/>
  <c r="AB751" i="5"/>
  <c r="AB761" i="5"/>
  <c r="S761" i="5"/>
  <c r="S767" i="5"/>
  <c r="AB767" i="5"/>
  <c r="AB777" i="5"/>
  <c r="S777" i="5"/>
  <c r="S783" i="5"/>
  <c r="AB783" i="5"/>
  <c r="AB793" i="5"/>
  <c r="S793" i="5"/>
  <c r="AB797" i="5"/>
  <c r="S797" i="5"/>
  <c r="X801" i="5"/>
  <c r="R681" i="5"/>
  <c r="X689" i="5"/>
  <c r="X691" i="5"/>
  <c r="X705" i="5"/>
  <c r="AB707" i="5"/>
  <c r="R708" i="5"/>
  <c r="R713" i="5"/>
  <c r="X719" i="5"/>
  <c r="R722" i="5"/>
  <c r="AB723" i="5"/>
  <c r="R724" i="5"/>
  <c r="R729" i="5"/>
  <c r="X735" i="5"/>
  <c r="AB739" i="5"/>
  <c r="R740" i="5"/>
  <c r="R745" i="5"/>
  <c r="X751" i="5"/>
  <c r="X761" i="5"/>
  <c r="X777" i="5"/>
  <c r="X793" i="5"/>
  <c r="X797" i="5"/>
  <c r="X806" i="5"/>
  <c r="R806" i="5"/>
  <c r="X842" i="5"/>
  <c r="R842" i="5"/>
  <c r="AB685" i="5"/>
  <c r="AB690" i="5"/>
  <c r="AB701" i="5"/>
  <c r="AB706" i="5"/>
  <c r="X721" i="5"/>
  <c r="X737" i="5"/>
  <c r="S755" i="5"/>
  <c r="R756" i="5"/>
  <c r="AB765" i="5"/>
  <c r="S765" i="5"/>
  <c r="S771" i="5"/>
  <c r="AB771" i="5"/>
  <c r="AB781" i="5"/>
  <c r="S781" i="5"/>
  <c r="S787" i="5"/>
  <c r="AB787" i="5"/>
  <c r="X822" i="5"/>
  <c r="R822" i="5"/>
  <c r="X919" i="5"/>
  <c r="R919" i="5"/>
  <c r="R758" i="5"/>
  <c r="R770" i="5"/>
  <c r="R778" i="5"/>
  <c r="R782" i="5"/>
  <c r="R786" i="5"/>
  <c r="R790" i="5"/>
  <c r="R798" i="5"/>
  <c r="R802" i="5"/>
  <c r="S806" i="5"/>
  <c r="S811" i="5"/>
  <c r="X816" i="5"/>
  <c r="AB830" i="5"/>
  <c r="AB860" i="5"/>
  <c r="AB861" i="5"/>
  <c r="AB864" i="5"/>
  <c r="S877" i="5"/>
  <c r="X889" i="5"/>
  <c r="R889" i="5"/>
  <c r="X981" i="5"/>
  <c r="R981" i="5"/>
  <c r="X1053" i="5"/>
  <c r="R1053" i="5"/>
  <c r="AB1093" i="5"/>
  <c r="S1093" i="5"/>
  <c r="AB756" i="5"/>
  <c r="AB760" i="5"/>
  <c r="AB764" i="5"/>
  <c r="AB768" i="5"/>
  <c r="AB772" i="5"/>
  <c r="AB776" i="5"/>
  <c r="AB780" i="5"/>
  <c r="AB784" i="5"/>
  <c r="AB788" i="5"/>
  <c r="AB792" i="5"/>
  <c r="AB796" i="5"/>
  <c r="AB800" i="5"/>
  <c r="AB804" i="5"/>
  <c r="R813" i="5"/>
  <c r="AB817" i="5"/>
  <c r="S819" i="5"/>
  <c r="R835" i="5"/>
  <c r="X835" i="5"/>
  <c r="R843" i="5"/>
  <c r="X843" i="5"/>
  <c r="X844" i="5"/>
  <c r="R844" i="5"/>
  <c r="X851" i="5"/>
  <c r="S865" i="5"/>
  <c r="AB868" i="5"/>
  <c r="AB876" i="5"/>
  <c r="AB877" i="5"/>
  <c r="AB880" i="5"/>
  <c r="S893" i="5"/>
  <c r="X899" i="5"/>
  <c r="R899" i="5"/>
  <c r="X909" i="5"/>
  <c r="R909" i="5"/>
  <c r="AB924" i="5"/>
  <c r="S929" i="5"/>
  <c r="AB953" i="5"/>
  <c r="S953" i="5"/>
  <c r="R994" i="5"/>
  <c r="X994" i="5"/>
  <c r="AB1045" i="5"/>
  <c r="S1045" i="5"/>
  <c r="X819" i="5"/>
  <c r="AB884" i="5"/>
  <c r="AB892" i="5"/>
  <c r="R906" i="5"/>
  <c r="X906" i="5"/>
  <c r="X921" i="5"/>
  <c r="R921" i="5"/>
  <c r="X929" i="5"/>
  <c r="R929" i="5"/>
  <c r="AB989" i="5"/>
  <c r="S989" i="5"/>
  <c r="X1085" i="5"/>
  <c r="R1085" i="5"/>
  <c r="AB795" i="5"/>
  <c r="AB799" i="5"/>
  <c r="AB803" i="5"/>
  <c r="S805" i="5"/>
  <c r="R807" i="5"/>
  <c r="AB811" i="5"/>
  <c r="AB814" i="5"/>
  <c r="AB819" i="5"/>
  <c r="R820" i="5"/>
  <c r="S827" i="5"/>
  <c r="X856" i="5"/>
  <c r="R856" i="5"/>
  <c r="X860" i="5"/>
  <c r="R860" i="5"/>
  <c r="X864" i="5"/>
  <c r="R864" i="5"/>
  <c r="AB896" i="5"/>
  <c r="S897" i="5"/>
  <c r="X904" i="5"/>
  <c r="R904" i="5"/>
  <c r="AB912" i="5"/>
  <c r="X924" i="5"/>
  <c r="R924" i="5"/>
  <c r="X937" i="5"/>
  <c r="R937" i="5"/>
  <c r="X945" i="5"/>
  <c r="R945" i="5"/>
  <c r="R962" i="5"/>
  <c r="X962" i="5"/>
  <c r="AB970" i="5"/>
  <c r="X993" i="5"/>
  <c r="R993" i="5"/>
  <c r="X1037" i="5"/>
  <c r="R1037" i="5"/>
  <c r="AB1077" i="5"/>
  <c r="S1077" i="5"/>
  <c r="S807" i="5"/>
  <c r="R824" i="5"/>
  <c r="S831" i="5"/>
  <c r="X855" i="5"/>
  <c r="R855" i="5"/>
  <c r="X876" i="5"/>
  <c r="R876" i="5"/>
  <c r="X880" i="5"/>
  <c r="R880" i="5"/>
  <c r="AB980" i="5"/>
  <c r="R1030" i="5"/>
  <c r="X1030" i="5"/>
  <c r="X1117" i="5"/>
  <c r="R1117" i="5"/>
  <c r="R1177" i="5"/>
  <c r="X1177" i="5"/>
  <c r="R809" i="5"/>
  <c r="AB815" i="5"/>
  <c r="AB821" i="5"/>
  <c r="X826" i="5"/>
  <c r="R826" i="5"/>
  <c r="AB827" i="5"/>
  <c r="R828" i="5"/>
  <c r="X831" i="5"/>
  <c r="X832" i="5"/>
  <c r="R832" i="5"/>
  <c r="X840" i="5"/>
  <c r="R840" i="5"/>
  <c r="X848" i="5"/>
  <c r="R848" i="5"/>
  <c r="AB855" i="5"/>
  <c r="X861" i="5"/>
  <c r="R861" i="5"/>
  <c r="S869" i="5"/>
  <c r="AB897" i="5"/>
  <c r="AB908" i="5"/>
  <c r="AB918" i="5"/>
  <c r="X925" i="5"/>
  <c r="R925" i="5"/>
  <c r="X961" i="5"/>
  <c r="R961" i="5"/>
  <c r="AB1029" i="5"/>
  <c r="S1029" i="5"/>
  <c r="X1069" i="5"/>
  <c r="R1069" i="5"/>
  <c r="AB1109" i="5"/>
  <c r="S1109" i="5"/>
  <c r="X821" i="5"/>
  <c r="R821" i="5"/>
  <c r="X830" i="5"/>
  <c r="R830" i="5"/>
  <c r="X857" i="5"/>
  <c r="R857" i="5"/>
  <c r="AB859" i="5"/>
  <c r="AB863" i="5"/>
  <c r="AB871" i="5"/>
  <c r="X877" i="5"/>
  <c r="R877" i="5"/>
  <c r="S885" i="5"/>
  <c r="X887" i="5"/>
  <c r="R887" i="5"/>
  <c r="X896" i="5"/>
  <c r="R896" i="5"/>
  <c r="X905" i="5"/>
  <c r="R905" i="5"/>
  <c r="S913" i="5"/>
  <c r="R922" i="5"/>
  <c r="X922" i="5"/>
  <c r="AB928" i="5"/>
  <c r="X949" i="5"/>
  <c r="R949" i="5"/>
  <c r="X965" i="5"/>
  <c r="R965" i="5"/>
  <c r="AB969" i="5"/>
  <c r="S969" i="5"/>
  <c r="AB1061" i="5"/>
  <c r="S1061" i="5"/>
  <c r="AB810" i="5"/>
  <c r="X810" i="5"/>
  <c r="AB816" i="5"/>
  <c r="X825" i="5"/>
  <c r="R825" i="5"/>
  <c r="X838" i="5"/>
  <c r="R838" i="5"/>
  <c r="X846" i="5"/>
  <c r="R846" i="5"/>
  <c r="X873" i="5"/>
  <c r="R873" i="5"/>
  <c r="X893" i="5"/>
  <c r="R893" i="5"/>
  <c r="X908" i="5"/>
  <c r="R908" i="5"/>
  <c r="X920" i="5"/>
  <c r="R920" i="5"/>
  <c r="X936" i="5"/>
  <c r="R936" i="5"/>
  <c r="X963" i="5"/>
  <c r="R963" i="5"/>
  <c r="X1101" i="5"/>
  <c r="R1101" i="5"/>
  <c r="X865" i="5"/>
  <c r="X881" i="5"/>
  <c r="X897" i="5"/>
  <c r="X913" i="5"/>
  <c r="AB934" i="5"/>
  <c r="X951" i="5"/>
  <c r="R951" i="5"/>
  <c r="X975" i="5"/>
  <c r="R975" i="5"/>
  <c r="AB997" i="5"/>
  <c r="X1014" i="5"/>
  <c r="AB1125" i="5"/>
  <c r="S1125" i="5"/>
  <c r="AB1153" i="5"/>
  <c r="AB1355" i="5"/>
  <c r="S1355" i="5"/>
  <c r="R938" i="5"/>
  <c r="X940" i="5"/>
  <c r="R940" i="5"/>
  <c r="X941" i="5"/>
  <c r="R986" i="5"/>
  <c r="X986" i="5"/>
  <c r="R998" i="5"/>
  <c r="AB1004" i="5"/>
  <c r="AB1013" i="5"/>
  <c r="AB1020" i="5"/>
  <c r="R1026" i="5"/>
  <c r="X1026" i="5"/>
  <c r="R1122" i="5"/>
  <c r="X1122" i="5"/>
  <c r="AB1143" i="5"/>
  <c r="S1143" i="5"/>
  <c r="AB1144" i="5"/>
  <c r="AB1456" i="5"/>
  <c r="S1456" i="5"/>
  <c r="AB965" i="5"/>
  <c r="AB976" i="5"/>
  <c r="R1010" i="5"/>
  <c r="X1010" i="5"/>
  <c r="X1029" i="5"/>
  <c r="R1029" i="5"/>
  <c r="R1042" i="5"/>
  <c r="X1042" i="5"/>
  <c r="R1058" i="5"/>
  <c r="X1058" i="5"/>
  <c r="R1090" i="5"/>
  <c r="X1090" i="5"/>
  <c r="R1106" i="5"/>
  <c r="X1106" i="5"/>
  <c r="X1156" i="5"/>
  <c r="R1156" i="5"/>
  <c r="X1163" i="5"/>
  <c r="R1163" i="5"/>
  <c r="AB1183" i="5"/>
  <c r="S1183" i="5"/>
  <c r="R862" i="5"/>
  <c r="R878" i="5"/>
  <c r="R894" i="5"/>
  <c r="R910" i="5"/>
  <c r="R926" i="5"/>
  <c r="X939" i="5"/>
  <c r="R939" i="5"/>
  <c r="X943" i="5"/>
  <c r="R943" i="5"/>
  <c r="X957" i="5"/>
  <c r="R957" i="5"/>
  <c r="X959" i="5"/>
  <c r="R959" i="5"/>
  <c r="R978" i="5"/>
  <c r="X978" i="5"/>
  <c r="X997" i="5"/>
  <c r="AB1005" i="5"/>
  <c r="X1009" i="5"/>
  <c r="R1014" i="5"/>
  <c r="AB1021" i="5"/>
  <c r="X1025" i="5"/>
  <c r="AB1188" i="5"/>
  <c r="R1212" i="5"/>
  <c r="X1212" i="5"/>
  <c r="AB1266" i="5"/>
  <c r="AB857" i="5"/>
  <c r="AB862" i="5"/>
  <c r="AB873" i="5"/>
  <c r="AB878" i="5"/>
  <c r="AB889" i="5"/>
  <c r="AB894" i="5"/>
  <c r="S901" i="5"/>
  <c r="AB905" i="5"/>
  <c r="AB910" i="5"/>
  <c r="S917" i="5"/>
  <c r="AB921" i="5"/>
  <c r="X926" i="5"/>
  <c r="AB926" i="5"/>
  <c r="AB961" i="5"/>
  <c r="AB981" i="5"/>
  <c r="AB996" i="5"/>
  <c r="R1002" i="5"/>
  <c r="X1002" i="5"/>
  <c r="S1013" i="5"/>
  <c r="X1121" i="5"/>
  <c r="R1121" i="5"/>
  <c r="R1135" i="5"/>
  <c r="X1135" i="5"/>
  <c r="R1172" i="5"/>
  <c r="X1172" i="5"/>
  <c r="AB1180" i="5"/>
  <c r="X1220" i="5"/>
  <c r="R1220" i="5"/>
  <c r="X1227" i="5"/>
  <c r="R1227" i="5"/>
  <c r="X1240" i="5"/>
  <c r="R1240" i="5"/>
  <c r="AB1262" i="5"/>
  <c r="R1513" i="5"/>
  <c r="X1513" i="5"/>
  <c r="X885" i="5"/>
  <c r="X901" i="5"/>
  <c r="X917" i="5"/>
  <c r="X933" i="5"/>
  <c r="S945" i="5"/>
  <c r="X953" i="5"/>
  <c r="R954" i="5"/>
  <c r="X955" i="5"/>
  <c r="R955" i="5"/>
  <c r="X998" i="5"/>
  <c r="X1001" i="5"/>
  <c r="R1001" i="5"/>
  <c r="X1013" i="5"/>
  <c r="AB1036" i="5"/>
  <c r="X1041" i="5"/>
  <c r="R1041" i="5"/>
  <c r="AB1052" i="5"/>
  <c r="X1057" i="5"/>
  <c r="R1057" i="5"/>
  <c r="AB1068" i="5"/>
  <c r="X1073" i="5"/>
  <c r="R1073" i="5"/>
  <c r="AB1084" i="5"/>
  <c r="X1089" i="5"/>
  <c r="R1089" i="5"/>
  <c r="AB1100" i="5"/>
  <c r="X1105" i="5"/>
  <c r="R1105" i="5"/>
  <c r="AB1116" i="5"/>
  <c r="AB1136" i="5"/>
  <c r="S1136" i="5"/>
  <c r="R1199" i="5"/>
  <c r="X1199" i="5"/>
  <c r="AB1258" i="5"/>
  <c r="S1418" i="5"/>
  <c r="AB1418" i="5"/>
  <c r="AB901" i="5"/>
  <c r="AB906" i="5"/>
  <c r="AB917" i="5"/>
  <c r="AB922" i="5"/>
  <c r="R934" i="5"/>
  <c r="X935" i="5"/>
  <c r="R935" i="5"/>
  <c r="X948" i="5"/>
  <c r="R948" i="5"/>
  <c r="AB957" i="5"/>
  <c r="S965" i="5"/>
  <c r="R966" i="5"/>
  <c r="X969" i="5"/>
  <c r="X973" i="5"/>
  <c r="R982" i="5"/>
  <c r="AB988"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X1176" i="5"/>
  <c r="X1184" i="5"/>
  <c r="R1221" i="5"/>
  <c r="AB1240" i="5"/>
  <c r="S1240" i="5"/>
  <c r="X1345" i="5"/>
  <c r="R1345" i="5"/>
  <c r="X1383" i="5"/>
  <c r="R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R1361" i="5"/>
  <c r="X1373" i="5"/>
  <c r="R1373" i="5"/>
  <c r="X1389" i="5"/>
  <c r="R1389" i="5"/>
  <c r="AB1400" i="5"/>
  <c r="S1400" i="5"/>
  <c r="AB1416" i="5"/>
  <c r="S1416" i="5"/>
  <c r="X1502" i="5"/>
  <c r="R1502" i="5"/>
  <c r="R990" i="5"/>
  <c r="R1006" i="5"/>
  <c r="R1022" i="5"/>
  <c r="R1038" i="5"/>
  <c r="R1054" i="5"/>
  <c r="R1070" i="5"/>
  <c r="R1102" i="5"/>
  <c r="R1118" i="5"/>
  <c r="AB1137" i="5"/>
  <c r="R1149" i="5"/>
  <c r="R1155" i="5"/>
  <c r="X1155" i="5"/>
  <c r="AB1158" i="5"/>
  <c r="S1158" i="5"/>
  <c r="R1160" i="5"/>
  <c r="AB1182" i="5"/>
  <c r="R1185" i="5"/>
  <c r="AB1187" i="5"/>
  <c r="S1187" i="5"/>
  <c r="S1194" i="5"/>
  <c r="R1200" i="5"/>
  <c r="AB1208" i="5"/>
  <c r="S1208" i="5"/>
  <c r="X1217" i="5"/>
  <c r="R1219" i="5"/>
  <c r="X1219" i="5"/>
  <c r="AB1222" i="5"/>
  <c r="S1222" i="5"/>
  <c r="AB1244" i="5"/>
  <c r="AB1252" i="5"/>
  <c r="AB1413" i="5"/>
  <c r="S1413" i="5"/>
  <c r="R1537" i="5"/>
  <c r="X1537" i="5"/>
  <c r="R1545" i="5"/>
  <c r="X1545" i="5"/>
  <c r="AB933" i="5"/>
  <c r="AB938" i="5"/>
  <c r="AB949" i="5"/>
  <c r="AB973" i="5"/>
  <c r="AB977" i="5"/>
  <c r="AB984" i="5"/>
  <c r="S985" i="5"/>
  <c r="AB993" i="5"/>
  <c r="AB1000" i="5"/>
  <c r="S1001" i="5"/>
  <c r="AB1009" i="5"/>
  <c r="AB1016" i="5"/>
  <c r="S1017" i="5"/>
  <c r="AB1025" i="5"/>
  <c r="AB1032" i="5"/>
  <c r="S1033" i="5"/>
  <c r="AB1041" i="5"/>
  <c r="AB1048" i="5"/>
  <c r="S1049" i="5"/>
  <c r="AB1057" i="5"/>
  <c r="AB1064" i="5"/>
  <c r="S1065" i="5"/>
  <c r="AB1073" i="5"/>
  <c r="AB1080" i="5"/>
  <c r="S1081" i="5"/>
  <c r="AB1089" i="5"/>
  <c r="AB1096" i="5"/>
  <c r="S1097" i="5"/>
  <c r="AB1105" i="5"/>
  <c r="AB1112" i="5"/>
  <c r="S1113" i="5"/>
  <c r="AB1121" i="5"/>
  <c r="AB1128" i="5"/>
  <c r="S1129" i="5"/>
  <c r="S1132" i="5"/>
  <c r="S1146" i="5"/>
  <c r="X1151" i="5"/>
  <c r="R1189" i="5"/>
  <c r="X1200" i="5"/>
  <c r="X1208" i="5"/>
  <c r="X1216" i="5"/>
  <c r="X1248" i="5"/>
  <c r="R1342" i="5"/>
  <c r="X1342" i="5"/>
  <c r="R1372" i="5"/>
  <c r="X1372" i="5"/>
  <c r="R1018" i="5"/>
  <c r="R1034" i="5"/>
  <c r="R1050" i="5"/>
  <c r="R1066" i="5"/>
  <c r="R1082" i="5"/>
  <c r="R1098" i="5"/>
  <c r="R1114" i="5"/>
  <c r="R1130" i="5"/>
  <c r="AB1150" i="5"/>
  <c r="AB1156" i="5"/>
  <c r="X1192" i="5"/>
  <c r="AB1220" i="5"/>
  <c r="R1232" i="5"/>
  <c r="R1256" i="5"/>
  <c r="X1256" i="5"/>
  <c r="R1260" i="5"/>
  <c r="X1260" i="5"/>
  <c r="R1264" i="5"/>
  <c r="X1264" i="5"/>
  <c r="R1268" i="5"/>
  <c r="X1268" i="5"/>
  <c r="R1276" i="5"/>
  <c r="X1276" i="5"/>
  <c r="R1280" i="5"/>
  <c r="X1280" i="5"/>
  <c r="R1284" i="5"/>
  <c r="X1284" i="5"/>
  <c r="R1288" i="5"/>
  <c r="X1288" i="5"/>
  <c r="R1296" i="5"/>
  <c r="X1296" i="5"/>
  <c r="R1300" i="5"/>
  <c r="X1300" i="5"/>
  <c r="R1312" i="5"/>
  <c r="X1312" i="5"/>
  <c r="R1316" i="5"/>
  <c r="X1316" i="5"/>
  <c r="R1324" i="5"/>
  <c r="X1324" i="5"/>
  <c r="R1328" i="5"/>
  <c r="X1328" i="5"/>
  <c r="R1332" i="5"/>
  <c r="X1332" i="5"/>
  <c r="AB1368" i="5"/>
  <c r="AB1384" i="5"/>
  <c r="AB1388" i="5"/>
  <c r="AB1398" i="5"/>
  <c r="AB1407" i="5"/>
  <c r="X1432" i="5"/>
  <c r="R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AB1215" i="5"/>
  <c r="S1215" i="5"/>
  <c r="X1232" i="5"/>
  <c r="R1236" i="5"/>
  <c r="R1249" i="5"/>
  <c r="AB1251" i="5"/>
  <c r="S1251" i="5"/>
  <c r="X1252" i="5"/>
  <c r="X1351" i="5"/>
  <c r="R1351" i="5"/>
  <c r="R1620" i="5"/>
  <c r="X1620" i="5"/>
  <c r="X1045" i="5"/>
  <c r="R1046" i="5"/>
  <c r="X1061" i="5"/>
  <c r="R1062" i="5"/>
  <c r="X1077" i="5"/>
  <c r="R1078" i="5"/>
  <c r="X1093" i="5"/>
  <c r="R1094" i="5"/>
  <c r="X1098" i="5"/>
  <c r="X1109" i="5"/>
  <c r="R1110" i="5"/>
  <c r="X1125" i="5"/>
  <c r="R1126" i="5"/>
  <c r="AB1134" i="5"/>
  <c r="X1142" i="5"/>
  <c r="R1142" i="5"/>
  <c r="X1148" i="5"/>
  <c r="R1151" i="5"/>
  <c r="AB1155" i="5"/>
  <c r="S1155" i="5"/>
  <c r="S1162" i="5"/>
  <c r="R1168" i="5"/>
  <c r="AB1176" i="5"/>
  <c r="S1176" i="5"/>
  <c r="R1187" i="5"/>
  <c r="X1187" i="5"/>
  <c r="AB1190" i="5"/>
  <c r="S1190" i="5"/>
  <c r="R1192" i="5"/>
  <c r="AB1214" i="5"/>
  <c r="R1217" i="5"/>
  <c r="AB1219" i="5"/>
  <c r="S1219" i="5"/>
  <c r="S1226" i="5"/>
  <c r="AB1247" i="5"/>
  <c r="S1247" i="5"/>
  <c r="X1337" i="5"/>
  <c r="X1353" i="5"/>
  <c r="S1357" i="5"/>
  <c r="X1363" i="5"/>
  <c r="AB1367" i="5"/>
  <c r="AB1387" i="5"/>
  <c r="S1387" i="5"/>
  <c r="X1393" i="5"/>
  <c r="R1393" i="5"/>
  <c r="R1396" i="5"/>
  <c r="X1396" i="5"/>
  <c r="S1402" i="5"/>
  <c r="AB1402" i="5"/>
  <c r="X1424" i="5"/>
  <c r="R1424" i="5"/>
  <c r="X1478" i="5"/>
  <c r="R1478" i="5"/>
  <c r="X1518" i="5"/>
  <c r="AB1520" i="5"/>
  <c r="S1520" i="5"/>
  <c r="R1541" i="5"/>
  <c r="AB1750" i="5"/>
  <c r="AB1135" i="5"/>
  <c r="R1136" i="5"/>
  <c r="AB1142" i="5"/>
  <c r="R1143" i="5"/>
  <c r="AB1151" i="5"/>
  <c r="R1152" i="5"/>
  <c r="AB1160" i="5"/>
  <c r="AB1163" i="5"/>
  <c r="X1182" i="5"/>
  <c r="AB1192" i="5"/>
  <c r="AB1195" i="5"/>
  <c r="X1214" i="5"/>
  <c r="AB1224" i="5"/>
  <c r="AB1227" i="5"/>
  <c r="X1246" i="5"/>
  <c r="AB1246"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R1336" i="5"/>
  <c r="S1377" i="5"/>
  <c r="AB1386" i="5"/>
  <c r="X1387" i="5"/>
  <c r="R1387" i="5"/>
  <c r="X1410" i="5"/>
  <c r="R1458" i="5"/>
  <c r="X1458" i="5"/>
  <c r="X1469" i="5"/>
  <c r="R1469" i="5"/>
  <c r="AB1484" i="5"/>
  <c r="AB1489" i="5"/>
  <c r="R1503" i="5"/>
  <c r="X1503" i="5"/>
  <c r="R1531" i="5"/>
  <c r="X1531" i="5"/>
  <c r="R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AB1171" i="5"/>
  <c r="S1184" i="5"/>
  <c r="S1191" i="5"/>
  <c r="S1198" i="5"/>
  <c r="AB1203" i="5"/>
  <c r="S1216" i="5"/>
  <c r="S1223" i="5"/>
  <c r="S1230" i="5"/>
  <c r="AB1235" i="5"/>
  <c r="S1248" i="5"/>
  <c r="AB1337" i="5"/>
  <c r="AB1339" i="5"/>
  <c r="R1344" i="5"/>
  <c r="AB1354" i="5"/>
  <c r="X1355" i="5"/>
  <c r="R1355" i="5"/>
  <c r="AB1363" i="5"/>
  <c r="R1364" i="5"/>
  <c r="X1364" i="5"/>
  <c r="S1367" i="5"/>
  <c r="X1369" i="5"/>
  <c r="S1373" i="5"/>
  <c r="X1379" i="5"/>
  <c r="AB1383" i="5"/>
  <c r="AB1436" i="5"/>
  <c r="S1436" i="5"/>
  <c r="X1446" i="5"/>
  <c r="R1446" i="5"/>
  <c r="R1459" i="5"/>
  <c r="X1459" i="5"/>
  <c r="R1529" i="5"/>
  <c r="X1529" i="5"/>
  <c r="S1549" i="5"/>
  <c r="AB1549" i="5"/>
  <c r="S1138" i="5"/>
  <c r="S1140" i="5"/>
  <c r="S1147" i="5"/>
  <c r="S1154" i="5"/>
  <c r="X1178" i="5"/>
  <c r="AB1178" i="5"/>
  <c r="X1210" i="5"/>
  <c r="AB1210" i="5"/>
  <c r="X1242" i="5"/>
  <c r="AB1242" i="5"/>
  <c r="X1357" i="5"/>
  <c r="X1367" i="5"/>
  <c r="R1367" i="5"/>
  <c r="S1393" i="5"/>
  <c r="AB1399" i="5"/>
  <c r="S1399" i="5"/>
  <c r="X1408" i="5"/>
  <c r="AB1414" i="5"/>
  <c r="X1416" i="5"/>
  <c r="R1416" i="5"/>
  <c r="X1418" i="5"/>
  <c r="R1418" i="5"/>
  <c r="AB1428" i="5"/>
  <c r="S1428" i="5"/>
  <c r="R1462" i="5"/>
  <c r="X1462" i="5"/>
  <c r="AB1473" i="5"/>
  <c r="S1473" i="5"/>
  <c r="X1474" i="5"/>
  <c r="R1474" i="5"/>
  <c r="R1483" i="5"/>
  <c r="X1542" i="5"/>
  <c r="R1542" i="5"/>
  <c r="AB1642" i="5"/>
  <c r="S1642" i="5"/>
  <c r="S1160" i="5"/>
  <c r="X1166" i="5"/>
  <c r="AB1166" i="5"/>
  <c r="S1174" i="5"/>
  <c r="AB1179" i="5"/>
  <c r="S1192" i="5"/>
  <c r="AB1198" i="5"/>
  <c r="S1206" i="5"/>
  <c r="AB1211" i="5"/>
  <c r="S1224" i="5"/>
  <c r="X1230" i="5"/>
  <c r="AB1230" i="5"/>
  <c r="S1238" i="5"/>
  <c r="AB1243" i="5"/>
  <c r="X1341" i="5"/>
  <c r="R1341" i="5"/>
  <c r="AB1345" i="5"/>
  <c r="AB1347" i="5"/>
  <c r="AB1351" i="5"/>
  <c r="AB1371" i="5"/>
  <c r="S1371" i="5"/>
  <c r="X1377" i="5"/>
  <c r="R1377" i="5"/>
  <c r="AB1378" i="5"/>
  <c r="X1412" i="5"/>
  <c r="R1412" i="5"/>
  <c r="AB1420" i="5"/>
  <c r="S1420" i="5"/>
  <c r="S1434" i="5"/>
  <c r="X1483" i="5"/>
  <c r="X1498" i="5"/>
  <c r="R1498" i="5"/>
  <c r="R1509" i="5"/>
  <c r="X1509" i="5"/>
  <c r="AB1532" i="5"/>
  <c r="S1532" i="5"/>
  <c r="X1541" i="5"/>
  <c r="S1142" i="5"/>
  <c r="AB1167" i="5"/>
  <c r="X1186" i="5"/>
  <c r="AB1186" i="5"/>
  <c r="AB1199" i="5"/>
  <c r="X1218" i="5"/>
  <c r="AB1218" i="5"/>
  <c r="AB1231"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R1356" i="5"/>
  <c r="AB1357" i="5"/>
  <c r="S1361" i="5"/>
  <c r="R1363" i="5"/>
  <c r="AB1370" i="5"/>
  <c r="X1371" i="5"/>
  <c r="R1371" i="5"/>
  <c r="AB1379" i="5"/>
  <c r="R1380" i="5"/>
  <c r="X1380" i="5"/>
  <c r="S1389" i="5"/>
  <c r="X1395" i="5"/>
  <c r="S1426" i="5"/>
  <c r="AB1441" i="5"/>
  <c r="S1441" i="5"/>
  <c r="X1442" i="5"/>
  <c r="R1442" i="5"/>
  <c r="AB1452" i="5"/>
  <c r="S1452" i="5"/>
  <c r="R1453" i="5"/>
  <c r="X1453" i="5"/>
  <c r="R1481" i="5"/>
  <c r="X1481" i="5"/>
  <c r="R1493" i="5"/>
  <c r="X1493" i="5"/>
  <c r="AB1500" i="5"/>
  <c r="S1500" i="5"/>
  <c r="AB1504" i="5"/>
  <c r="S1504" i="5"/>
  <c r="S1506" i="5"/>
  <c r="AB1506" i="5"/>
  <c r="R1515" i="5"/>
  <c r="X1530" i="5"/>
  <c r="R1530" i="5"/>
  <c r="AB1634" i="5"/>
  <c r="S1634" i="5"/>
  <c r="AB1395" i="5"/>
  <c r="AB1412" i="5"/>
  <c r="S1412" i="5"/>
  <c r="S1458" i="5"/>
  <c r="AB1458" i="5"/>
  <c r="R1463" i="5"/>
  <c r="AB1472" i="5"/>
  <c r="S1472" i="5"/>
  <c r="R1475" i="5"/>
  <c r="X1475" i="5"/>
  <c r="S1510" i="5"/>
  <c r="AB1510" i="5"/>
  <c r="S1522" i="5"/>
  <c r="X1549" i="5"/>
  <c r="R1549" i="5"/>
  <c r="X1756" i="5"/>
  <c r="R1756" i="5"/>
  <c r="S1353" i="5"/>
  <c r="S1369" i="5"/>
  <c r="S1385" i="5"/>
  <c r="AB1415" i="5"/>
  <c r="AB1424" i="5"/>
  <c r="S1424" i="5"/>
  <c r="AB1432" i="5"/>
  <c r="S1432" i="5"/>
  <c r="AB1440" i="5"/>
  <c r="S1440" i="5"/>
  <c r="R1443" i="5"/>
  <c r="X1443" i="5"/>
  <c r="AB1453" i="5"/>
  <c r="S1453" i="5"/>
  <c r="S1462" i="5"/>
  <c r="AB1462" i="5"/>
  <c r="X1463" i="5"/>
  <c r="S1474" i="5"/>
  <c r="AB1474" i="5"/>
  <c r="R1479" i="5"/>
  <c r="X1486" i="5"/>
  <c r="AB1488" i="5"/>
  <c r="S1488" i="5"/>
  <c r="R1497" i="5"/>
  <c r="R1499" i="5"/>
  <c r="X1514" i="5"/>
  <c r="R1514" i="5"/>
  <c r="R1519" i="5"/>
  <c r="X1519" i="5"/>
  <c r="X1543" i="5"/>
  <c r="R1543" i="5"/>
  <c r="S1341" i="5"/>
  <c r="X1349" i="5"/>
  <c r="AB1359" i="5"/>
  <c r="AB1364" i="5"/>
  <c r="X1365" i="5"/>
  <c r="AB1375" i="5"/>
  <c r="AB1380" i="5"/>
  <c r="AB1391" i="5"/>
  <c r="AB1396" i="5"/>
  <c r="X1397" i="5"/>
  <c r="X1402" i="5"/>
  <c r="AB1406" i="5"/>
  <c r="AB1408" i="5"/>
  <c r="S1408" i="5"/>
  <c r="AB1422" i="5"/>
  <c r="AB1430" i="5"/>
  <c r="AB1438" i="5"/>
  <c r="S1442" i="5"/>
  <c r="AB1442" i="5"/>
  <c r="R1447" i="5"/>
  <c r="AB1469" i="5"/>
  <c r="S1469" i="5"/>
  <c r="S1478" i="5"/>
  <c r="AB1478" i="5"/>
  <c r="S1490" i="5"/>
  <c r="X1512" i="5"/>
  <c r="R1512" i="5"/>
  <c r="AB1516" i="5"/>
  <c r="R1525" i="5"/>
  <c r="X1525" i="5"/>
  <c r="X1534" i="5"/>
  <c r="AB1536" i="5"/>
  <c r="S1553" i="5"/>
  <c r="AB1706" i="5"/>
  <c r="S1706" i="5"/>
  <c r="R1830" i="5"/>
  <c r="X1830" i="5"/>
  <c r="S1349" i="5"/>
  <c r="S1365" i="5"/>
  <c r="S1381" i="5"/>
  <c r="S1397" i="5"/>
  <c r="AB1404" i="5"/>
  <c r="S1404" i="5"/>
  <c r="S1446" i="5"/>
  <c r="AB1446" i="5"/>
  <c r="AB1457" i="5"/>
  <c r="S1457" i="5"/>
  <c r="X1482" i="5"/>
  <c r="R1482" i="5"/>
  <c r="R1487" i="5"/>
  <c r="X1487" i="5"/>
  <c r="AB1521"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R1423" i="5"/>
  <c r="R1431" i="5"/>
  <c r="R1439" i="5"/>
  <c r="AB1448" i="5"/>
  <c r="X1452" i="5"/>
  <c r="AB1480" i="5"/>
  <c r="S1482" i="5"/>
  <c r="AB1482" i="5"/>
  <c r="X1490" i="5"/>
  <c r="X1504" i="5"/>
  <c r="R1507" i="5"/>
  <c r="AB1508" i="5"/>
  <c r="S1514" i="5"/>
  <c r="AB1514" i="5"/>
  <c r="X1522" i="5"/>
  <c r="AB1626" i="5"/>
  <c r="S1626" i="5"/>
  <c r="AB1698" i="5"/>
  <c r="S1698" i="5"/>
  <c r="AB2470" i="5"/>
  <c r="S2470" i="5"/>
  <c r="X1423" i="5"/>
  <c r="AB1423" i="5"/>
  <c r="X1431" i="5"/>
  <c r="AB1431" i="5"/>
  <c r="X1439" i="5"/>
  <c r="AB1439" i="5"/>
  <c r="AB1444" i="5"/>
  <c r="AB1445" i="5"/>
  <c r="X1448" i="5"/>
  <c r="R1467" i="5"/>
  <c r="AB1476" i="5"/>
  <c r="AB1477" i="5"/>
  <c r="X1480" i="5"/>
  <c r="AB1485" i="5"/>
  <c r="S1486" i="5"/>
  <c r="AB1486" i="5"/>
  <c r="X1507" i="5"/>
  <c r="R1511" i="5"/>
  <c r="AB1512" i="5"/>
  <c r="AB1517" i="5"/>
  <c r="S1518" i="5"/>
  <c r="AB1518" i="5"/>
  <c r="X1538" i="5"/>
  <c r="R1538" i="5"/>
  <c r="AB1541" i="5"/>
  <c r="AB1544" i="5"/>
  <c r="AB1556" i="5"/>
  <c r="AB1560" i="5"/>
  <c r="AB1564" i="5"/>
  <c r="AB1568" i="5"/>
  <c r="AB1572" i="5"/>
  <c r="AB1576" i="5"/>
  <c r="AB1580" i="5"/>
  <c r="AB1584" i="5"/>
  <c r="AB1588" i="5"/>
  <c r="AB1592" i="5"/>
  <c r="AB1596" i="5"/>
  <c r="AB1600" i="5"/>
  <c r="AB1604" i="5"/>
  <c r="AB1608" i="5"/>
  <c r="AB1612" i="5"/>
  <c r="AB1616" i="5"/>
  <c r="X1640" i="5"/>
  <c r="R1640" i="5"/>
  <c r="X1648" i="5"/>
  <c r="R1648" i="5"/>
  <c r="AB1666" i="5"/>
  <c r="S1666" i="5"/>
  <c r="AB1674" i="5"/>
  <c r="S1674" i="5"/>
  <c r="X1751" i="5"/>
  <c r="R1751" i="5"/>
  <c r="R1411" i="5"/>
  <c r="R1419" i="5"/>
  <c r="R1427" i="5"/>
  <c r="R1435" i="5"/>
  <c r="R1452" i="5"/>
  <c r="R1455" i="5"/>
  <c r="AB1464" i="5"/>
  <c r="X1468" i="5"/>
  <c r="X1488" i="5"/>
  <c r="R1491" i="5"/>
  <c r="AB1492" i="5"/>
  <c r="S1498" i="5"/>
  <c r="AB1498" i="5"/>
  <c r="X1506" i="5"/>
  <c r="X1520"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X1766" i="5"/>
  <c r="R1766" i="5"/>
  <c r="AB1403" i="5"/>
  <c r="X1406" i="5"/>
  <c r="X1411" i="5"/>
  <c r="AB1411" i="5"/>
  <c r="X1414" i="5"/>
  <c r="X1419" i="5"/>
  <c r="AB1419" i="5"/>
  <c r="X1422" i="5"/>
  <c r="X1427" i="5"/>
  <c r="AB1427" i="5"/>
  <c r="X1430" i="5"/>
  <c r="X1435" i="5"/>
  <c r="AB1435" i="5"/>
  <c r="R1448" i="5"/>
  <c r="R1449" i="5"/>
  <c r="R1451" i="5"/>
  <c r="X1455" i="5"/>
  <c r="AB1460" i="5"/>
  <c r="AB1461" i="5"/>
  <c r="R1480" i="5"/>
  <c r="X1491" i="5"/>
  <c r="X1492" i="5"/>
  <c r="R1495" i="5"/>
  <c r="AB1496" i="5"/>
  <c r="AB1501" i="5"/>
  <c r="S1502" i="5"/>
  <c r="AB1502" i="5"/>
  <c r="S1508" i="5"/>
  <c r="X1523" i="5"/>
  <c r="X1524" i="5"/>
  <c r="R1527" i="5"/>
  <c r="AB1528" i="5"/>
  <c r="AB1533" i="5"/>
  <c r="S1534" i="5"/>
  <c r="AB1534" i="5"/>
  <c r="X1539" i="5"/>
  <c r="R1539" i="5"/>
  <c r="S1544" i="5"/>
  <c r="AB1619" i="5"/>
  <c r="AB1623" i="5"/>
  <c r="AB1638" i="5"/>
  <c r="S1638" i="5"/>
  <c r="AB1655" i="5"/>
  <c r="AB1670" i="5"/>
  <c r="S1670" i="5"/>
  <c r="X1676" i="5"/>
  <c r="R1676" i="5"/>
  <c r="AB1687" i="5"/>
  <c r="AB1702" i="5"/>
  <c r="S1702" i="5"/>
  <c r="AB1719" i="5"/>
  <c r="R1741" i="5"/>
  <c r="X1768" i="5"/>
  <c r="R1773" i="5"/>
  <c r="X1773" i="5"/>
  <c r="AB1825" i="5"/>
  <c r="AB1832" i="5"/>
  <c r="AB1869" i="5"/>
  <c r="S1869" i="5"/>
  <c r="AB1545" i="5"/>
  <c r="R1546" i="5"/>
  <c r="S1551" i="5"/>
  <c r="S1627" i="5"/>
  <c r="AB1631" i="5"/>
  <c r="AB1646" i="5"/>
  <c r="S1646" i="5"/>
  <c r="AB1663" i="5"/>
  <c r="AB1678" i="5"/>
  <c r="S1678" i="5"/>
  <c r="AB1695" i="5"/>
  <c r="AB1710" i="5"/>
  <c r="S1710" i="5"/>
  <c r="AB1727" i="5"/>
  <c r="AB1550" i="5"/>
  <c r="R1628" i="5"/>
  <c r="AB1650" i="5"/>
  <c r="S1650" i="5"/>
  <c r="X1656" i="5"/>
  <c r="R1656" i="5"/>
  <c r="AB1682" i="5"/>
  <c r="S1682" i="5"/>
  <c r="AB1714" i="5"/>
  <c r="S1714" i="5"/>
  <c r="X1720" i="5"/>
  <c r="R1720" i="5"/>
  <c r="R1749" i="5"/>
  <c r="X1749" i="5"/>
  <c r="AB1835" i="5"/>
  <c r="S1547" i="5"/>
  <c r="AB1654" i="5"/>
  <c r="S1654" i="5"/>
  <c r="AB1686" i="5"/>
  <c r="S1686" i="5"/>
  <c r="X1692" i="5"/>
  <c r="R1692" i="5"/>
  <c r="AB1718" i="5"/>
  <c r="S1718" i="5"/>
  <c r="X1808" i="5"/>
  <c r="R1808" i="5"/>
  <c r="AB1858" i="5"/>
  <c r="AB1546" i="5"/>
  <c r="AB1552" i="5"/>
  <c r="S1619" i="5"/>
  <c r="S1623" i="5"/>
  <c r="X1632" i="5"/>
  <c r="R1632" i="5"/>
  <c r="AB1643" i="5"/>
  <c r="AB1658" i="5"/>
  <c r="S1658" i="5"/>
  <c r="X1664" i="5"/>
  <c r="AB1675" i="5"/>
  <c r="AB1690" i="5"/>
  <c r="S1690" i="5"/>
  <c r="AB1707" i="5"/>
  <c r="AB1722" i="5"/>
  <c r="S1722" i="5"/>
  <c r="X1728" i="5"/>
  <c r="R1728" i="5"/>
  <c r="X1741" i="5"/>
  <c r="S1744" i="5"/>
  <c r="AB1744" i="5"/>
  <c r="AB1910" i="5"/>
  <c r="S1910" i="5"/>
  <c r="AB1547" i="5"/>
  <c r="X1553" i="5"/>
  <c r="X1557" i="5"/>
  <c r="R1557" i="5"/>
  <c r="X1561" i="5"/>
  <c r="R1561" i="5"/>
  <c r="X1565" i="5"/>
  <c r="R1565" i="5"/>
  <c r="X1569" i="5"/>
  <c r="R1569" i="5"/>
  <c r="X1573" i="5"/>
  <c r="R1573" i="5"/>
  <c r="R1577" i="5"/>
  <c r="X1581" i="5"/>
  <c r="R1581" i="5"/>
  <c r="X1585" i="5"/>
  <c r="R1585" i="5"/>
  <c r="X1589" i="5"/>
  <c r="R1589" i="5"/>
  <c r="X1597" i="5"/>
  <c r="R1597" i="5"/>
  <c r="X1601" i="5"/>
  <c r="R1601" i="5"/>
  <c r="X1605" i="5"/>
  <c r="R1605" i="5"/>
  <c r="X1613" i="5"/>
  <c r="R1613" i="5"/>
  <c r="X1617" i="5"/>
  <c r="R1617" i="5"/>
  <c r="X1621" i="5"/>
  <c r="R1621" i="5"/>
  <c r="AB1627" i="5"/>
  <c r="AB1630" i="5"/>
  <c r="S1630" i="5"/>
  <c r="X1636" i="5"/>
  <c r="R1636" i="5"/>
  <c r="AB1647" i="5"/>
  <c r="AB1662" i="5"/>
  <c r="S1662" i="5"/>
  <c r="AB1679" i="5"/>
  <c r="AB1694" i="5"/>
  <c r="S1694" i="5"/>
  <c r="AB1726" i="5"/>
  <c r="S1726" i="5"/>
  <c r="R1757" i="5"/>
  <c r="X1757" i="5"/>
  <c r="R1769" i="5"/>
  <c r="X1769" i="5"/>
  <c r="R1891" i="5"/>
  <c r="X1891" i="5"/>
  <c r="X1704" i="5"/>
  <c r="R1704" i="5"/>
  <c r="AB1715" i="5"/>
  <c r="AB1730" i="5"/>
  <c r="S1730" i="5"/>
  <c r="S1873" i="5"/>
  <c r="AB1873" i="5"/>
  <c r="AB1878" i="5"/>
  <c r="S1878" i="5"/>
  <c r="AB1734" i="5"/>
  <c r="AB1736" i="5"/>
  <c r="AB1751" i="5"/>
  <c r="X1752" i="5"/>
  <c r="AB1764" i="5"/>
  <c r="X1765" i="5"/>
  <c r="X1778" i="5"/>
  <c r="R1778" i="5"/>
  <c r="X1782" i="5"/>
  <c r="R1782" i="5"/>
  <c r="X1790" i="5"/>
  <c r="R1790" i="5"/>
  <c r="X1794" i="5"/>
  <c r="R1794" i="5"/>
  <c r="X1798" i="5"/>
  <c r="R1798" i="5"/>
  <c r="X1802" i="5"/>
  <c r="R1802" i="5"/>
  <c r="X1806" i="5"/>
  <c r="R1806" i="5"/>
  <c r="AB1846" i="5"/>
  <c r="AB1850" i="5"/>
  <c r="AB1862" i="5"/>
  <c r="R1875" i="5"/>
  <c r="X1875" i="5"/>
  <c r="AB1931" i="5"/>
  <c r="AB2041" i="5"/>
  <c r="S2041" i="5"/>
  <c r="X2113" i="5"/>
  <c r="R2113" i="5"/>
  <c r="R1625" i="5"/>
  <c r="R1629" i="5"/>
  <c r="R1637" i="5"/>
  <c r="R1645" i="5"/>
  <c r="R1649" i="5"/>
  <c r="R1661" i="5"/>
  <c r="R1677" i="5"/>
  <c r="R1681" i="5"/>
  <c r="R1685" i="5"/>
  <c r="R1689" i="5"/>
  <c r="R1701" i="5"/>
  <c r="R1705" i="5"/>
  <c r="R1709" i="5"/>
  <c r="R1717" i="5"/>
  <c r="R1721" i="5"/>
  <c r="R1729" i="5"/>
  <c r="S1735" i="5"/>
  <c r="X1748" i="5"/>
  <c r="AB1752" i="5"/>
  <c r="AB1756" i="5"/>
  <c r="X1758" i="5"/>
  <c r="R1758" i="5"/>
  <c r="AB1759" i="5"/>
  <c r="R1813" i="5"/>
  <c r="AB1815" i="5"/>
  <c r="AB1818" i="5"/>
  <c r="X1827" i="5"/>
  <c r="R1827" i="5"/>
  <c r="X1828" i="5"/>
  <c r="X1871" i="5"/>
  <c r="R1871" i="5"/>
  <c r="R1899" i="5"/>
  <c r="X1899" i="5"/>
  <c r="AB1902" i="5"/>
  <c r="S1902" i="5"/>
  <c r="S1953" i="5"/>
  <c r="AB1953" i="5"/>
  <c r="X2027" i="5"/>
  <c r="R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X1777" i="5"/>
  <c r="X1781" i="5"/>
  <c r="X1785" i="5"/>
  <c r="X1789" i="5"/>
  <c r="X1793" i="5"/>
  <c r="X1797" i="5"/>
  <c r="X1805" i="5"/>
  <c r="R1828" i="5"/>
  <c r="AB1830" i="5"/>
  <c r="AB1886" i="5"/>
  <c r="S1886" i="5"/>
  <c r="S1738" i="5"/>
  <c r="S1746" i="5"/>
  <c r="AB1763" i="5"/>
  <c r="AB1768" i="5"/>
  <c r="S1820" i="5"/>
  <c r="X1823" i="5"/>
  <c r="R1823" i="5"/>
  <c r="R1883" i="5"/>
  <c r="X1883" i="5"/>
  <c r="AB2002" i="5"/>
  <c r="AB1749" i="5"/>
  <c r="X1762" i="5"/>
  <c r="R1762" i="5"/>
  <c r="R1765" i="5"/>
  <c r="AB1776" i="5"/>
  <c r="AB1780" i="5"/>
  <c r="AB1784" i="5"/>
  <c r="AB1788" i="5"/>
  <c r="AB1792" i="5"/>
  <c r="AB1796" i="5"/>
  <c r="AB1800" i="5"/>
  <c r="AB1804" i="5"/>
  <c r="AB1808" i="5"/>
  <c r="R1818" i="5"/>
  <c r="X1818" i="5"/>
  <c r="S1844" i="5"/>
  <c r="AB1844" i="5"/>
  <c r="S1848" i="5"/>
  <c r="AB1848" i="5"/>
  <c r="S1852" i="5"/>
  <c r="AB1852" i="5"/>
  <c r="R1911" i="5"/>
  <c r="X1911" i="5"/>
  <c r="R1943" i="5"/>
  <c r="X1943" i="5"/>
  <c r="S1734" i="5"/>
  <c r="S1736" i="5"/>
  <c r="AB1755" i="5"/>
  <c r="AB1760" i="5"/>
  <c r="X1764" i="5"/>
  <c r="AB1772" i="5"/>
  <c r="R1777" i="5"/>
  <c r="R1781" i="5"/>
  <c r="R1785" i="5"/>
  <c r="R1789" i="5"/>
  <c r="R1793" i="5"/>
  <c r="R1797" i="5"/>
  <c r="R1801" i="5"/>
  <c r="R1805" i="5"/>
  <c r="AB1810" i="5"/>
  <c r="X1815" i="5"/>
  <c r="R1815" i="5"/>
  <c r="X1820" i="5"/>
  <c r="R1820" i="5"/>
  <c r="AB1839" i="5"/>
  <c r="AB1845" i="5"/>
  <c r="S1845" i="5"/>
  <c r="AB1849" i="5"/>
  <c r="S1849" i="5"/>
  <c r="AB1894" i="5"/>
  <c r="S1894" i="5"/>
  <c r="S1812" i="5"/>
  <c r="S1816" i="5"/>
  <c r="R1836" i="5"/>
  <c r="X1863" i="5"/>
  <c r="R1863" i="5"/>
  <c r="AB1865" i="5"/>
  <c r="S1865" i="5"/>
  <c r="R1907" i="5"/>
  <c r="X1907" i="5"/>
  <c r="R1923" i="5"/>
  <c r="X1923" i="5"/>
  <c r="AB1957" i="5"/>
  <c r="S1957" i="5"/>
  <c r="X2007" i="5"/>
  <c r="R2007" i="5"/>
  <c r="S2138" i="5"/>
  <c r="AB2138" i="5"/>
  <c r="AB1828" i="5"/>
  <c r="S1840" i="5"/>
  <c r="AB1840" i="5"/>
  <c r="R1842" i="5"/>
  <c r="AB1857" i="5"/>
  <c r="S1857" i="5"/>
  <c r="AB1861" i="5"/>
  <c r="S1861" i="5"/>
  <c r="AB1922" i="5"/>
  <c r="S1922" i="5"/>
  <c r="AB1950" i="5"/>
  <c r="S1950" i="5"/>
  <c r="AB2009" i="5"/>
  <c r="S2009" i="5"/>
  <c r="R2104" i="5"/>
  <c r="X2104" i="5"/>
  <c r="X2138" i="5"/>
  <c r="R2138" i="5"/>
  <c r="S1809" i="5"/>
  <c r="AB1816" i="5"/>
  <c r="S1817" i="5"/>
  <c r="AB1821" i="5"/>
  <c r="S1824" i="5"/>
  <c r="S1836" i="5"/>
  <c r="AB1836" i="5"/>
  <c r="AB1841" i="5"/>
  <c r="X1944" i="5"/>
  <c r="R1944" i="5"/>
  <c r="X1995" i="5"/>
  <c r="R1995" i="5"/>
  <c r="AB2021" i="5"/>
  <c r="S2021" i="5"/>
  <c r="R2084" i="5"/>
  <c r="X2084" i="5"/>
  <c r="AB1826" i="5"/>
  <c r="X1836" i="5"/>
  <c r="X1843" i="5"/>
  <c r="R1843" i="5"/>
  <c r="X1847" i="5"/>
  <c r="R1847" i="5"/>
  <c r="X1851" i="5"/>
  <c r="R1851" i="5"/>
  <c r="AB1854" i="5"/>
  <c r="S1856" i="5"/>
  <c r="AB1918" i="5"/>
  <c r="S1918" i="5"/>
  <c r="X1975" i="5"/>
  <c r="R1975" i="5"/>
  <c r="AB2034" i="5"/>
  <c r="AB2083" i="5"/>
  <c r="S2083" i="5"/>
  <c r="S1813" i="5"/>
  <c r="AB1824" i="5"/>
  <c r="R1838" i="5"/>
  <c r="AB1853" i="5"/>
  <c r="S1853" i="5"/>
  <c r="AB1870" i="5"/>
  <c r="R1879" i="5"/>
  <c r="X1879" i="5"/>
  <c r="R1887" i="5"/>
  <c r="X1887" i="5"/>
  <c r="R1895" i="5"/>
  <c r="X1895" i="5"/>
  <c r="AB1907" i="5"/>
  <c r="R1915" i="5"/>
  <c r="X1915" i="5"/>
  <c r="X1924" i="5"/>
  <c r="R1924" i="5"/>
  <c r="AB1930" i="5"/>
  <c r="S1930" i="5"/>
  <c r="AB1977" i="5"/>
  <c r="S1977" i="5"/>
  <c r="R2051" i="5"/>
  <c r="X2051" i="5"/>
  <c r="R2059" i="5"/>
  <c r="X2059" i="5"/>
  <c r="R2067" i="5"/>
  <c r="X2067" i="5"/>
  <c r="X1838" i="5"/>
  <c r="AB1866" i="5"/>
  <c r="R1903" i="5"/>
  <c r="X1903" i="5"/>
  <c r="AB1914" i="5"/>
  <c r="S1914" i="5"/>
  <c r="S1941" i="5"/>
  <c r="X1963" i="5"/>
  <c r="R1963" i="5"/>
  <c r="AB1989" i="5"/>
  <c r="S1989" i="5"/>
  <c r="X2039" i="5"/>
  <c r="R2039" i="5"/>
  <c r="X2097" i="5"/>
  <c r="R2097" i="5"/>
  <c r="X2166" i="5"/>
  <c r="R2166" i="5"/>
  <c r="S1876" i="5"/>
  <c r="X1878" i="5"/>
  <c r="S1884" i="5"/>
  <c r="X1886" i="5"/>
  <c r="S1892" i="5"/>
  <c r="X1894" i="5"/>
  <c r="S1900" i="5"/>
  <c r="X1902" i="5"/>
  <c r="X1908" i="5"/>
  <c r="X1912" i="5"/>
  <c r="X1916" i="5"/>
  <c r="X1920" i="5"/>
  <c r="S1933" i="5"/>
  <c r="R1935" i="5"/>
  <c r="AB1942" i="5"/>
  <c r="AB1965" i="5"/>
  <c r="S1965" i="5"/>
  <c r="AB1978" i="5"/>
  <c r="X1983" i="5"/>
  <c r="R1983" i="5"/>
  <c r="AB1997" i="5"/>
  <c r="S1997" i="5"/>
  <c r="AB2010" i="5"/>
  <c r="X2015" i="5"/>
  <c r="R2015" i="5"/>
  <c r="AB2029" i="5"/>
  <c r="S2029" i="5"/>
  <c r="AB2042" i="5"/>
  <c r="X2047" i="5"/>
  <c r="R2047" i="5"/>
  <c r="R2075" i="5"/>
  <c r="X1884" i="5"/>
  <c r="X1892" i="5"/>
  <c r="S1908" i="5"/>
  <c r="S1912" i="5"/>
  <c r="S1916" i="5"/>
  <c r="S1920" i="5"/>
  <c r="S1924" i="5"/>
  <c r="AB1924" i="5"/>
  <c r="S1945" i="5"/>
  <c r="X1948" i="5"/>
  <c r="R1948" i="5"/>
  <c r="X1971" i="5"/>
  <c r="R1971" i="5"/>
  <c r="AB1985" i="5"/>
  <c r="S1985" i="5"/>
  <c r="X2003" i="5"/>
  <c r="R2003" i="5"/>
  <c r="AB2017" i="5"/>
  <c r="S2017" i="5"/>
  <c r="S2049" i="5"/>
  <c r="AB2049" i="5"/>
  <c r="R2083" i="5"/>
  <c r="X2083" i="5"/>
  <c r="X2101" i="5"/>
  <c r="R2101" i="5"/>
  <c r="R2108" i="5"/>
  <c r="X2108" i="5"/>
  <c r="R2156" i="5"/>
  <c r="X2156" i="5"/>
  <c r="X2247" i="5"/>
  <c r="R2247" i="5"/>
  <c r="X2251" i="5"/>
  <c r="R2251" i="5"/>
  <c r="S1860" i="5"/>
  <c r="S1864" i="5"/>
  <c r="S1868" i="5"/>
  <c r="S1872" i="5"/>
  <c r="X1881" i="5"/>
  <c r="AB1881" i="5"/>
  <c r="X1889" i="5"/>
  <c r="AB1889" i="5"/>
  <c r="X1897" i="5"/>
  <c r="AB1897" i="5"/>
  <c r="X1905" i="5"/>
  <c r="AB1905" i="5"/>
  <c r="AB1908" i="5"/>
  <c r="AB1912" i="5"/>
  <c r="AB1916" i="5"/>
  <c r="AB1920" i="5"/>
  <c r="S1925" i="5"/>
  <c r="R1927" i="5"/>
  <c r="X1928" i="5"/>
  <c r="R1928" i="5"/>
  <c r="AB1945" i="5"/>
  <c r="X1959" i="5"/>
  <c r="AB1973" i="5"/>
  <c r="S1973" i="5"/>
  <c r="X1991" i="5"/>
  <c r="R1991" i="5"/>
  <c r="AB2005" i="5"/>
  <c r="S2005" i="5"/>
  <c r="X2023" i="5"/>
  <c r="R2023" i="5"/>
  <c r="AB2037" i="5"/>
  <c r="S2037" i="5"/>
  <c r="R2079" i="5"/>
  <c r="X2079" i="5"/>
  <c r="X2149" i="5"/>
  <c r="R2149" i="5"/>
  <c r="AB1876" i="5"/>
  <c r="AB1884" i="5"/>
  <c r="AB1892" i="5"/>
  <c r="AB1900" i="5"/>
  <c r="AB1925" i="5"/>
  <c r="AB1927" i="5"/>
  <c r="X1935" i="5"/>
  <c r="S1937" i="5"/>
  <c r="R1939" i="5"/>
  <c r="AB1946" i="5"/>
  <c r="AB1961" i="5"/>
  <c r="S1961" i="5"/>
  <c r="AB1974" i="5"/>
  <c r="X1979" i="5"/>
  <c r="R1979" i="5"/>
  <c r="AB1993" i="5"/>
  <c r="S1993" i="5"/>
  <c r="AB2006" i="5"/>
  <c r="X2011" i="5"/>
  <c r="R2011" i="5"/>
  <c r="AB2025" i="5"/>
  <c r="S2025" i="5"/>
  <c r="AB2038" i="5"/>
  <c r="X2089" i="5"/>
  <c r="R2089" i="5"/>
  <c r="R2096" i="5"/>
  <c r="X2096" i="5"/>
  <c r="X2105" i="5"/>
  <c r="R2105" i="5"/>
  <c r="R2112" i="5"/>
  <c r="X2112" i="5"/>
  <c r="AB2148" i="5"/>
  <c r="S1949" i="5"/>
  <c r="AB1981" i="5"/>
  <c r="S1981" i="5"/>
  <c r="X1999" i="5"/>
  <c r="R1999" i="5"/>
  <c r="AB2013" i="5"/>
  <c r="S2013" i="5"/>
  <c r="X2031" i="5"/>
  <c r="R2031" i="5"/>
  <c r="AB2045" i="5"/>
  <c r="S2045" i="5"/>
  <c r="R2056" i="5"/>
  <c r="R2064" i="5"/>
  <c r="AB2115" i="5"/>
  <c r="S2115" i="5"/>
  <c r="AB2118" i="5"/>
  <c r="S2118" i="5"/>
  <c r="AB2175" i="5"/>
  <c r="S2175" i="5"/>
  <c r="R2224" i="5"/>
  <c r="X2224" i="5"/>
  <c r="X1874" i="5"/>
  <c r="AB1874" i="5"/>
  <c r="R1878" i="5"/>
  <c r="X1882" i="5"/>
  <c r="AB1882" i="5"/>
  <c r="X1885" i="5"/>
  <c r="R1886" i="5"/>
  <c r="X1890" i="5"/>
  <c r="AB1890" i="5"/>
  <c r="R1894" i="5"/>
  <c r="X1898" i="5"/>
  <c r="R1902" i="5"/>
  <c r="X1906" i="5"/>
  <c r="AB1909" i="5"/>
  <c r="AB1913" i="5"/>
  <c r="AB1917" i="5"/>
  <c r="AB1921" i="5"/>
  <c r="X1927" i="5"/>
  <c r="S1929" i="5"/>
  <c r="X1932" i="5"/>
  <c r="R1932" i="5"/>
  <c r="AB1938" i="5"/>
  <c r="S1942" i="5"/>
  <c r="AB1949" i="5"/>
  <c r="AB1951" i="5"/>
  <c r="AB1969" i="5"/>
  <c r="S1969" i="5"/>
  <c r="AB1982" i="5"/>
  <c r="X1987" i="5"/>
  <c r="R1987" i="5"/>
  <c r="AB2001" i="5"/>
  <c r="S2001" i="5"/>
  <c r="AB2014" i="5"/>
  <c r="X2019" i="5"/>
  <c r="R2019" i="5"/>
  <c r="AB2033" i="5"/>
  <c r="S2033" i="5"/>
  <c r="AB2046" i="5"/>
  <c r="S2054" i="5"/>
  <c r="X2056" i="5"/>
  <c r="S2062" i="5"/>
  <c r="X2064" i="5"/>
  <c r="R2072" i="5"/>
  <c r="AB2082" i="5"/>
  <c r="S2082" i="5"/>
  <c r="X2093" i="5"/>
  <c r="R2093" i="5"/>
  <c r="X2109" i="5"/>
  <c r="R2109" i="5"/>
  <c r="S2142" i="5"/>
  <c r="AB2142" i="5"/>
  <c r="S2055" i="5"/>
  <c r="S2057" i="5"/>
  <c r="S2063" i="5"/>
  <c r="S2065" i="5"/>
  <c r="S2071" i="5"/>
  <c r="S2073" i="5"/>
  <c r="AB2079" i="5"/>
  <c r="R2121" i="5"/>
  <c r="X2121" i="5"/>
  <c r="R2152" i="5"/>
  <c r="X2152" i="5"/>
  <c r="AB2182" i="5"/>
  <c r="S2182" i="5"/>
  <c r="R2212" i="5"/>
  <c r="X2212" i="5"/>
  <c r="R2220" i="5"/>
  <c r="X2220" i="5"/>
  <c r="R1956" i="5"/>
  <c r="R1960" i="5"/>
  <c r="R1964" i="5"/>
  <c r="R1968" i="5"/>
  <c r="R1972" i="5"/>
  <c r="R1976" i="5"/>
  <c r="R1980" i="5"/>
  <c r="R1984" i="5"/>
  <c r="R1988" i="5"/>
  <c r="R1992" i="5"/>
  <c r="R1996" i="5"/>
  <c r="R2000" i="5"/>
  <c r="R2004" i="5"/>
  <c r="R2008" i="5"/>
  <c r="R2020" i="5"/>
  <c r="R2024" i="5"/>
  <c r="R2028" i="5"/>
  <c r="R2032" i="5"/>
  <c r="R2036" i="5"/>
  <c r="R2040" i="5"/>
  <c r="R2048" i="5"/>
  <c r="R2080" i="5"/>
  <c r="X2085" i="5"/>
  <c r="R2085" i="5"/>
  <c r="X2134" i="5"/>
  <c r="R2134" i="5"/>
  <c r="X2182" i="5"/>
  <c r="R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X2188" i="5"/>
  <c r="AB2191" i="5"/>
  <c r="S2191" i="5"/>
  <c r="AB2286" i="5"/>
  <c r="S2286" i="5"/>
  <c r="AB2050" i="5"/>
  <c r="S2053" i="5"/>
  <c r="AB2058" i="5"/>
  <c r="S2061" i="5"/>
  <c r="AB2066" i="5"/>
  <c r="S2069" i="5"/>
  <c r="AB2074" i="5"/>
  <c r="S2077" i="5"/>
  <c r="AB2147" i="5"/>
  <c r="S2147" i="5"/>
  <c r="X2170" i="5"/>
  <c r="R2170" i="5"/>
  <c r="S2174" i="5"/>
  <c r="AB2174" i="5"/>
  <c r="S2217" i="5"/>
  <c r="AB2217" i="5"/>
  <c r="R2268" i="5"/>
  <c r="X2268" i="5"/>
  <c r="AB2051" i="5"/>
  <c r="AB2059" i="5"/>
  <c r="AB2067" i="5"/>
  <c r="AB2075" i="5"/>
  <c r="X2153" i="5"/>
  <c r="R2153" i="5"/>
  <c r="R2193" i="5"/>
  <c r="X2193" i="5"/>
  <c r="S2126" i="5"/>
  <c r="AB2126" i="5"/>
  <c r="R2128" i="5"/>
  <c r="X2142" i="5"/>
  <c r="S2146" i="5"/>
  <c r="X2174" i="5"/>
  <c r="AB2178" i="5"/>
  <c r="S2178" i="5"/>
  <c r="R2201" i="5"/>
  <c r="AB2238" i="5"/>
  <c r="R2244" i="5"/>
  <c r="X2244" i="5"/>
  <c r="X2267" i="5"/>
  <c r="X2271" i="5"/>
  <c r="R2271" i="5"/>
  <c r="R2316" i="5"/>
  <c r="X2316" i="5"/>
  <c r="R2371" i="5"/>
  <c r="X2371" i="5"/>
  <c r="R2117" i="5"/>
  <c r="X2118" i="5"/>
  <c r="X2126" i="5"/>
  <c r="X2129" i="5"/>
  <c r="R2129" i="5"/>
  <c r="R2132" i="5"/>
  <c r="S2135" i="5"/>
  <c r="X2146" i="5"/>
  <c r="S2150" i="5"/>
  <c r="S2167" i="5"/>
  <c r="X2178" i="5"/>
  <c r="S2179" i="5"/>
  <c r="X2191" i="5"/>
  <c r="R2209" i="5"/>
  <c r="R2274" i="5"/>
  <c r="X2274" i="5"/>
  <c r="S2299" i="5"/>
  <c r="AB2299" i="5"/>
  <c r="S2081" i="5"/>
  <c r="S2085" i="5"/>
  <c r="S2089" i="5"/>
  <c r="S2093" i="5"/>
  <c r="S2097" i="5"/>
  <c r="S2101" i="5"/>
  <c r="S2105" i="5"/>
  <c r="S2109" i="5"/>
  <c r="S2113" i="5"/>
  <c r="S2117" i="5"/>
  <c r="S2122" i="5"/>
  <c r="AB2122" i="5"/>
  <c r="AB2132" i="5"/>
  <c r="S2139" i="5"/>
  <c r="X2150" i="5"/>
  <c r="S2154" i="5"/>
  <c r="AB2159" i="5"/>
  <c r="AB2164" i="5"/>
  <c r="S2171" i="5"/>
  <c r="AB2190" i="5"/>
  <c r="S2190" i="5"/>
  <c r="S2196" i="5"/>
  <c r="R2217" i="5"/>
  <c r="AB2227" i="5"/>
  <c r="S2227" i="5"/>
  <c r="R2228" i="5"/>
  <c r="X2228" i="5"/>
  <c r="R2248" i="5"/>
  <c r="X2248" i="5"/>
  <c r="R2267" i="5"/>
  <c r="X2311" i="5"/>
  <c r="R2311" i="5"/>
  <c r="R2358" i="5"/>
  <c r="X2358" i="5"/>
  <c r="AB2119" i="5"/>
  <c r="S2119" i="5"/>
  <c r="S2120" i="5"/>
  <c r="X2122" i="5"/>
  <c r="AB2123" i="5"/>
  <c r="AB2124" i="5"/>
  <c r="X2128" i="5"/>
  <c r="AB2131" i="5"/>
  <c r="AB2136" i="5"/>
  <c r="X2137" i="5"/>
  <c r="R2137" i="5"/>
  <c r="S2158" i="5"/>
  <c r="AB2163" i="5"/>
  <c r="AB2168" i="5"/>
  <c r="X2169" i="5"/>
  <c r="R2169" i="5"/>
  <c r="AB2183" i="5"/>
  <c r="X2190" i="5"/>
  <c r="S2193" i="5"/>
  <c r="AB2193" i="5"/>
  <c r="S2204" i="5"/>
  <c r="AB2220" i="5"/>
  <c r="AB2242" i="5"/>
  <c r="AB2281" i="5"/>
  <c r="S2312" i="5"/>
  <c r="AB2312" i="5"/>
  <c r="S2130" i="5"/>
  <c r="AB2135" i="5"/>
  <c r="AB2140" i="5"/>
  <c r="X2141" i="5"/>
  <c r="R2141" i="5"/>
  <c r="X2158" i="5"/>
  <c r="S2162" i="5"/>
  <c r="AB2167" i="5"/>
  <c r="AB2172" i="5"/>
  <c r="R2173" i="5"/>
  <c r="AB2186" i="5"/>
  <c r="S2186" i="5"/>
  <c r="X2195" i="5"/>
  <c r="R2195" i="5"/>
  <c r="R2196" i="5"/>
  <c r="X2196" i="5"/>
  <c r="S2201" i="5"/>
  <c r="AB2201" i="5"/>
  <c r="X2227" i="5"/>
  <c r="R2227" i="5"/>
  <c r="X2243" i="5"/>
  <c r="AB2255" i="5"/>
  <c r="S2255" i="5"/>
  <c r="AB2259" i="5"/>
  <c r="S2259" i="5"/>
  <c r="AB2266" i="5"/>
  <c r="AB2270" i="5"/>
  <c r="AB2304" i="5"/>
  <c r="AB2120" i="5"/>
  <c r="R2125" i="5"/>
  <c r="X2130" i="5"/>
  <c r="S2134" i="5"/>
  <c r="AB2139" i="5"/>
  <c r="AB2144" i="5"/>
  <c r="X2145" i="5"/>
  <c r="R2145" i="5"/>
  <c r="X2162" i="5"/>
  <c r="S2166" i="5"/>
  <c r="AB2171" i="5"/>
  <c r="AB2176" i="5"/>
  <c r="AB2179" i="5"/>
  <c r="X2186" i="5"/>
  <c r="X2203" i="5"/>
  <c r="R2203" i="5"/>
  <c r="R2204" i="5"/>
  <c r="X2204" i="5"/>
  <c r="S2209" i="5"/>
  <c r="AB2209" i="5"/>
  <c r="X2223" i="5"/>
  <c r="AB2234" i="5"/>
  <c r="X2239" i="5"/>
  <c r="R2240" i="5"/>
  <c r="X2240" i="5"/>
  <c r="AB2276" i="5"/>
  <c r="S2276" i="5"/>
  <c r="R2285" i="5"/>
  <c r="X2285" i="5"/>
  <c r="AB2199" i="5"/>
  <c r="X2199" i="5"/>
  <c r="AB2207" i="5"/>
  <c r="X2207" i="5"/>
  <c r="AB2215" i="5"/>
  <c r="AB2223" i="5"/>
  <c r="AB2228" i="5"/>
  <c r="AB2251" i="5"/>
  <c r="X2252" i="5"/>
  <c r="AB2262" i="5"/>
  <c r="AB2303" i="5"/>
  <c r="S2303" i="5"/>
  <c r="R2354" i="5"/>
  <c r="X2354" i="5"/>
  <c r="R2177" i="5"/>
  <c r="R2185" i="5"/>
  <c r="R2189" i="5"/>
  <c r="S2192" i="5"/>
  <c r="S2200" i="5"/>
  <c r="S2208" i="5"/>
  <c r="S2216" i="5"/>
  <c r="S2229" i="5"/>
  <c r="R2236" i="5"/>
  <c r="AB2247" i="5"/>
  <c r="AB2258" i="5"/>
  <c r="R2264" i="5"/>
  <c r="X2280" i="5"/>
  <c r="X2291" i="5"/>
  <c r="R2291" i="5"/>
  <c r="X2307" i="5"/>
  <c r="R2312" i="5"/>
  <c r="X2312" i="5"/>
  <c r="X2322" i="5"/>
  <c r="R2322" i="5"/>
  <c r="R2349" i="5"/>
  <c r="X2349" i="5"/>
  <c r="R2194" i="5"/>
  <c r="X2194" i="5"/>
  <c r="R2202" i="5"/>
  <c r="X2202" i="5"/>
  <c r="R2210" i="5"/>
  <c r="X2210" i="5"/>
  <c r="R2218" i="5"/>
  <c r="AB2224" i="5"/>
  <c r="X2225" i="5"/>
  <c r="AB2231" i="5"/>
  <c r="AB2243" i="5"/>
  <c r="AB2254" i="5"/>
  <c r="R2260" i="5"/>
  <c r="AB2269" i="5"/>
  <c r="AB2285" i="5"/>
  <c r="X2295" i="5"/>
  <c r="R2295" i="5"/>
  <c r="X2299" i="5"/>
  <c r="R2299" i="5"/>
  <c r="R2307" i="5"/>
  <c r="S2225" i="5"/>
  <c r="X2236" i="5"/>
  <c r="AB2239" i="5"/>
  <c r="AB2250" i="5"/>
  <c r="R2256" i="5"/>
  <c r="X2286" i="5"/>
  <c r="R2286" i="5"/>
  <c r="AB2344" i="5"/>
  <c r="S2344" i="5"/>
  <c r="R2368" i="5"/>
  <c r="X2368" i="5"/>
  <c r="AB2384" i="5"/>
  <c r="S2384" i="5"/>
  <c r="AB2195" i="5"/>
  <c r="AB2203" i="5"/>
  <c r="AB2211" i="5"/>
  <c r="AB2219" i="5"/>
  <c r="AB2230" i="5"/>
  <c r="S2233" i="5"/>
  <c r="AB2235" i="5"/>
  <c r="AB2246" i="5"/>
  <c r="R2252" i="5"/>
  <c r="X2255" i="5"/>
  <c r="AB2267" i="5"/>
  <c r="R2280" i="5"/>
  <c r="AB2311" i="5"/>
  <c r="S2311" i="5"/>
  <c r="R2341" i="5"/>
  <c r="X2341" i="5"/>
  <c r="X2348" i="5"/>
  <c r="R2348" i="5"/>
  <c r="AB2263" i="5"/>
  <c r="R2277" i="5"/>
  <c r="X2277" i="5"/>
  <c r="R2288" i="5"/>
  <c r="X2288" i="5"/>
  <c r="S2304" i="5"/>
  <c r="R2320" i="5"/>
  <c r="X2320" i="5"/>
  <c r="AB2278" i="5"/>
  <c r="R2305" i="5"/>
  <c r="AB2315" i="5"/>
  <c r="AB2320" i="5"/>
  <c r="S2320" i="5"/>
  <c r="AB2328" i="5"/>
  <c r="AB2332" i="5"/>
  <c r="X2340" i="5"/>
  <c r="R2313" i="5"/>
  <c r="AB2323" i="5"/>
  <c r="AB2366" i="5"/>
  <c r="S2366" i="5"/>
  <c r="S2271" i="5"/>
  <c r="S2273" i="5"/>
  <c r="S2284" i="5"/>
  <c r="X2306" i="5"/>
  <c r="R2306" i="5"/>
  <c r="X2313" i="5"/>
  <c r="S2319" i="5"/>
  <c r="AB2348" i="5"/>
  <c r="R2360" i="5"/>
  <c r="X2360" i="5"/>
  <c r="R2374" i="5"/>
  <c r="X2374" i="5"/>
  <c r="AB2411" i="5"/>
  <c r="S2411" i="5"/>
  <c r="AB2424" i="5"/>
  <c r="S2237" i="5"/>
  <c r="S2241" i="5"/>
  <c r="S2245" i="5"/>
  <c r="S2249" i="5"/>
  <c r="S2253" i="5"/>
  <c r="S2257" i="5"/>
  <c r="S2261" i="5"/>
  <c r="S2265" i="5"/>
  <c r="R2282" i="5"/>
  <c r="S2287" i="5"/>
  <c r="X2289" i="5"/>
  <c r="R2297" i="5"/>
  <c r="R2309" i="5"/>
  <c r="X2314" i="5"/>
  <c r="R2314" i="5"/>
  <c r="AB2331" i="5"/>
  <c r="R2337" i="5"/>
  <c r="X2337" i="5"/>
  <c r="S2388" i="5"/>
  <c r="S2268" i="5"/>
  <c r="S2275" i="5"/>
  <c r="S2282" i="5"/>
  <c r="X2297" i="5"/>
  <c r="X2302" i="5"/>
  <c r="R2302" i="5"/>
  <c r="X2308" i="5"/>
  <c r="AB2340" i="5"/>
  <c r="S2340" i="5"/>
  <c r="AB2343" i="5"/>
  <c r="AB2383" i="5"/>
  <c r="S2383" i="5"/>
  <c r="AB2271" i="5"/>
  <c r="AB2284" i="5"/>
  <c r="X2294" i="5"/>
  <c r="R2294" i="5"/>
  <c r="X2303" i="5"/>
  <c r="R2303" i="5"/>
  <c r="S2316" i="5"/>
  <c r="R2321" i="5"/>
  <c r="X2321" i="5"/>
  <c r="R2325" i="5"/>
  <c r="R2329" i="5"/>
  <c r="X2329" i="5"/>
  <c r="R2333" i="5"/>
  <c r="S2348" i="5"/>
  <c r="R2376" i="5"/>
  <c r="X2376" i="5"/>
  <c r="AB2336" i="5"/>
  <c r="AB2347" i="5"/>
  <c r="AB2353" i="5"/>
  <c r="S2359" i="5"/>
  <c r="AB2359" i="5"/>
  <c r="S2364" i="5"/>
  <c r="AB2364" i="5"/>
  <c r="S2375" i="5"/>
  <c r="AB2375" i="5"/>
  <c r="AB2382" i="5"/>
  <c r="S2382" i="5"/>
  <c r="X2437" i="5"/>
  <c r="R2437" i="5"/>
  <c r="AB2327" i="5"/>
  <c r="AB2335" i="5"/>
  <c r="R2345" i="5"/>
  <c r="AB2352" i="5"/>
  <c r="AB2358" i="5"/>
  <c r="S2358" i="5"/>
  <c r="R2366" i="5"/>
  <c r="X2366" i="5"/>
  <c r="AB2374" i="5"/>
  <c r="S2374" i="5"/>
  <c r="X2379" i="5"/>
  <c r="AB2394" i="5"/>
  <c r="S2394" i="5"/>
  <c r="R2400" i="5"/>
  <c r="X2400" i="5"/>
  <c r="AB2428" i="5"/>
  <c r="S2367" i="5"/>
  <c r="AB2367" i="5"/>
  <c r="S2372" i="5"/>
  <c r="AB2372" i="5"/>
  <c r="AB2356" i="5"/>
  <c r="R2379" i="5"/>
  <c r="AB2399" i="5"/>
  <c r="S2399" i="5"/>
  <c r="AB2361" i="5"/>
  <c r="AB2369" i="5"/>
  <c r="AB2377" i="5"/>
  <c r="X2388" i="5"/>
  <c r="AB2390" i="5"/>
  <c r="S2390" i="5"/>
  <c r="X2394" i="5"/>
  <c r="R2394" i="5"/>
  <c r="AB2416" i="5"/>
  <c r="D14" i="6"/>
  <c r="AB2404" i="5"/>
  <c r="R2420" i="5"/>
  <c r="X2420" i="5"/>
  <c r="R2445" i="5"/>
  <c r="X2445" i="5"/>
  <c r="R2460" i="5"/>
  <c r="X2460" i="5"/>
  <c r="AB2490" i="5"/>
  <c r="S2490" i="5"/>
  <c r="S2500" i="5"/>
  <c r="R2326" i="5"/>
  <c r="R2338" i="5"/>
  <c r="R2342" i="5"/>
  <c r="R2346" i="5"/>
  <c r="R2350" i="5"/>
  <c r="AB2362" i="5"/>
  <c r="AB2370" i="5"/>
  <c r="AB2378" i="5"/>
  <c r="X2395" i="5"/>
  <c r="R2412" i="5"/>
  <c r="R2498" i="5"/>
  <c r="S2357" i="5"/>
  <c r="AB2380" i="5"/>
  <c r="R2381" i="5"/>
  <c r="AB2400" i="5"/>
  <c r="AB2351" i="5"/>
  <c r="AB2365" i="5"/>
  <c r="AB2373" i="5"/>
  <c r="R2388" i="5"/>
  <c r="X2401" i="5"/>
  <c r="R2401" i="5"/>
  <c r="R2408" i="5"/>
  <c r="X2408" i="5"/>
  <c r="X2413" i="5"/>
  <c r="R2413" i="5"/>
  <c r="AB2423" i="5"/>
  <c r="S2423" i="5"/>
  <c r="X2449" i="5"/>
  <c r="R2449" i="5"/>
  <c r="S2386" i="5"/>
  <c r="S2387" i="5"/>
  <c r="R2389" i="5"/>
  <c r="AB2392" i="5"/>
  <c r="S2398" i="5"/>
  <c r="X2421" i="5"/>
  <c r="R2421" i="5"/>
  <c r="AB2455" i="5"/>
  <c r="S2455" i="5"/>
  <c r="R2475" i="5"/>
  <c r="X2475" i="5"/>
  <c r="S2479" i="5"/>
  <c r="AB2479" i="5"/>
  <c r="S2402" i="5"/>
  <c r="AB2407" i="5"/>
  <c r="AB2408" i="5"/>
  <c r="AB2415" i="5"/>
  <c r="X2425" i="5"/>
  <c r="R2425" i="5"/>
  <c r="AB2444" i="5"/>
  <c r="S2444" i="5"/>
  <c r="AB2468" i="5"/>
  <c r="S2468" i="5"/>
  <c r="R2473" i="5"/>
  <c r="X2473" i="5"/>
  <c r="S2406" i="5"/>
  <c r="AB2420" i="5"/>
  <c r="AB2427" i="5"/>
  <c r="S2453" i="5"/>
  <c r="AB2453" i="5"/>
  <c r="X2456" i="5"/>
  <c r="R2456" i="5"/>
  <c r="R2476" i="5"/>
  <c r="X2476" i="5"/>
  <c r="AB2487" i="5"/>
  <c r="S2487" i="5"/>
  <c r="S2496" i="5"/>
  <c r="X2382" i="5"/>
  <c r="X2390" i="5"/>
  <c r="AB2432" i="5"/>
  <c r="X2482" i="5"/>
  <c r="R2482" i="5"/>
  <c r="AB2391" i="5"/>
  <c r="AB2412" i="5"/>
  <c r="X2412" i="5"/>
  <c r="AB2419" i="5"/>
  <c r="X2429" i="5"/>
  <c r="R2429" i="5"/>
  <c r="S2437" i="5"/>
  <c r="AB2437" i="5"/>
  <c r="R2447" i="5"/>
  <c r="X2447" i="5"/>
  <c r="AB2485" i="5"/>
  <c r="S2485" i="5"/>
  <c r="AB2431" i="5"/>
  <c r="R2436" i="5"/>
  <c r="S2441" i="5"/>
  <c r="AB2441" i="5"/>
  <c r="R2502" i="5"/>
  <c r="X2464" i="5"/>
  <c r="S2493" i="5"/>
  <c r="S2410" i="5"/>
  <c r="S2414" i="5"/>
  <c r="S2418" i="5"/>
  <c r="S2422" i="5"/>
  <c r="S2426" i="5"/>
  <c r="S2430" i="5"/>
  <c r="R2438" i="5"/>
  <c r="AB2449" i="5"/>
  <c r="R2451" i="5"/>
  <c r="R2457" i="5"/>
  <c r="AB2478" i="5"/>
  <c r="S2478" i="5"/>
  <c r="AB2481" i="5"/>
  <c r="R2493" i="5"/>
  <c r="S2497" i="5"/>
  <c r="F22" i="6"/>
  <c r="B22" i="6"/>
  <c r="F27" i="6"/>
  <c r="X2438" i="5"/>
  <c r="AB2460" i="5"/>
  <c r="R2497" i="5"/>
  <c r="S2501" i="5"/>
  <c r="F64" i="6"/>
  <c r="H64" i="6"/>
  <c r="G5" i="6"/>
  <c r="H5" i="6"/>
  <c r="H6" i="6"/>
  <c r="X2433" i="5"/>
  <c r="X2442" i="5"/>
  <c r="X2472" i="5"/>
  <c r="S2476" i="5"/>
  <c r="AB2486" i="5"/>
  <c r="S2486" i="5"/>
  <c r="S2489" i="5"/>
  <c r="R2501" i="5"/>
  <c r="AB2433" i="5"/>
  <c r="X2462" i="5"/>
  <c r="R2462" i="5"/>
  <c r="R2464" i="5"/>
  <c r="R2465" i="5"/>
  <c r="R2483" i="5"/>
  <c r="X2483" i="5"/>
  <c r="X2489" i="5"/>
  <c r="R2489" i="5"/>
  <c r="G17" i="6"/>
  <c r="H17" i="6"/>
  <c r="AB2443" i="5"/>
  <c r="S2443" i="5"/>
  <c r="S2450" i="5"/>
  <c r="S2452" i="5"/>
  <c r="S2495" i="5"/>
  <c r="S2499" i="5"/>
  <c r="S2503" i="5"/>
  <c r="D9" i="6"/>
  <c r="G15" i="6"/>
  <c r="H15" i="6"/>
  <c r="B20" i="6"/>
  <c r="F25" i="6"/>
  <c r="AB2447" i="5"/>
  <c r="S2447" i="5"/>
  <c r="X2458" i="5"/>
  <c r="AB2458" i="5"/>
  <c r="X2466" i="5"/>
  <c r="AB2466" i="5"/>
  <c r="X2474" i="5"/>
  <c r="AB2474" i="5"/>
  <c r="S2494" i="5"/>
  <c r="R2495" i="5"/>
  <c r="S2498" i="5"/>
  <c r="R2499" i="5"/>
  <c r="S2502" i="5"/>
  <c r="R2503" i="5"/>
  <c r="AB2459" i="5"/>
  <c r="AB2467" i="5"/>
  <c r="AB2475" i="5"/>
  <c r="R2488" i="5"/>
  <c r="AB2491" i="5"/>
  <c r="D4" i="6"/>
  <c r="X2481" i="5"/>
  <c r="R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491" i="5"/>
  <c r="S511" i="5"/>
  <c r="S193" i="5"/>
  <c r="S203" i="5"/>
  <c r="S247" i="5"/>
  <c r="S344" i="5"/>
  <c r="S397" i="5"/>
  <c r="S401" i="5"/>
  <c r="S409" i="5"/>
  <c r="S372" i="5"/>
  <c r="S437" i="5"/>
  <c r="S428" i="5"/>
  <c r="S452" i="5"/>
  <c r="S548" i="5"/>
  <c r="S377" i="5"/>
  <c r="S349" i="5"/>
  <c r="S539" i="5"/>
  <c r="S177" i="5"/>
  <c r="S361" i="5"/>
  <c r="S219" i="5"/>
  <c r="S295" i="5"/>
  <c r="S417" i="5"/>
  <c r="S432" i="5"/>
  <c r="S560" i="5"/>
  <c r="S510" i="5"/>
  <c r="S341" i="5"/>
  <c r="S267" i="5"/>
  <c r="S275" i="5"/>
  <c r="S388" i="5"/>
  <c r="S429" i="5"/>
  <c r="S449" i="5"/>
  <c r="S457" i="5"/>
  <c r="S436" i="5"/>
  <c r="S190" i="5"/>
  <c r="S229" i="5"/>
  <c r="S237" i="5"/>
  <c r="S225" i="5"/>
  <c r="S17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75"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X2165" i="5"/>
  <c r="X290" i="5"/>
  <c r="X2044" i="5"/>
  <c r="R2044" i="5"/>
  <c r="R1967" i="5"/>
  <c r="X1967" i="5"/>
  <c r="R987" i="5"/>
  <c r="R2069" i="5"/>
  <c r="X1272" i="5"/>
  <c r="R1959" i="5"/>
  <c r="X1198"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X1289" i="5"/>
  <c r="R983" i="5"/>
  <c r="R872" i="5"/>
  <c r="X752" i="5"/>
  <c r="R1339" i="5"/>
  <c r="X1339" i="5"/>
  <c r="R967" i="5"/>
  <c r="R829" i="5"/>
  <c r="R1669" i="5"/>
  <c r="X967" i="5"/>
  <c r="X678" i="5"/>
  <c r="X650" i="5"/>
  <c r="X1385" i="5"/>
  <c r="R1039" i="5"/>
  <c r="R1320" i="5"/>
  <c r="X2173" i="5"/>
  <c r="R1754" i="5"/>
  <c r="R1593" i="5"/>
  <c r="X1320" i="5"/>
  <c r="R2301" i="5"/>
  <c r="X1593" i="5"/>
  <c r="R1051" i="5"/>
  <c r="R1015" i="5"/>
  <c r="R852" i="5"/>
  <c r="X1426" i="5"/>
  <c r="X872" i="5"/>
  <c r="R1665" i="5"/>
  <c r="X1158" i="5"/>
  <c r="X2363" i="5"/>
  <c r="R1947" i="5"/>
  <c r="R262" i="5"/>
  <c r="R574" i="5"/>
  <c r="X1947" i="5"/>
  <c r="R1325" i="5"/>
  <c r="R746" i="5"/>
  <c r="R1329" i="5"/>
  <c r="R1204" i="5"/>
  <c r="R2363" i="5"/>
  <c r="R2317" i="5"/>
  <c r="R2157" i="5"/>
  <c r="R799" i="5"/>
  <c r="R2397" i="5"/>
  <c r="X2157" i="5"/>
  <c r="X2397" i="5"/>
  <c r="X717" i="5"/>
  <c r="R775" i="5"/>
  <c r="X799" i="5"/>
  <c r="X775" i="5"/>
  <c r="R403" i="5"/>
  <c r="X2016" i="5"/>
  <c r="X1684" i="5"/>
  <c r="X1716" i="5"/>
  <c r="R1403" i="5"/>
  <c r="R1308" i="5"/>
  <c r="X2257" i="5"/>
  <c r="R1633" i="5"/>
  <c r="R891" i="5"/>
  <c r="X1067" i="5"/>
  <c r="R2077" i="5"/>
  <c r="R1673" i="5"/>
  <c r="R2257" i="5"/>
  <c r="R1123" i="5"/>
  <c r="R1272" i="5"/>
  <c r="R2318" i="5"/>
  <c r="X1434" i="5"/>
  <c r="X1673" i="5"/>
  <c r="R115" i="5"/>
  <c r="R1724" i="5"/>
  <c r="X1325" i="5"/>
  <c r="X1724" i="5"/>
  <c r="X696" i="5"/>
  <c r="R1712" i="5"/>
  <c r="R1313" i="5"/>
  <c r="R762" i="5"/>
  <c r="R1697" i="5"/>
  <c r="R1609" i="5"/>
  <c r="X1712" i="5"/>
  <c r="X1313" i="5"/>
  <c r="R419" i="5"/>
  <c r="X2293" i="5"/>
  <c r="R2293" i="5"/>
  <c r="R1693" i="5"/>
  <c r="R1680" i="5"/>
  <c r="R1224" i="5"/>
  <c r="X1297" i="5"/>
  <c r="R1641" i="5"/>
  <c r="R1233" i="5"/>
  <c r="R2480" i="5"/>
  <c r="R2310" i="5"/>
  <c r="X1754" i="5"/>
  <c r="R1644" i="5"/>
  <c r="R1253" i="5"/>
  <c r="R447" i="5"/>
  <c r="X2310" i="5"/>
  <c r="R1859" i="5"/>
  <c r="X1253" i="5"/>
  <c r="X2480" i="5"/>
  <c r="X1859" i="5"/>
  <c r="X1668" i="5"/>
  <c r="X1508" i="5"/>
  <c r="X1222" i="5"/>
  <c r="R1086" i="5"/>
  <c r="R415" i="5"/>
  <c r="X2386" i="5"/>
  <c r="R1653" i="5"/>
  <c r="R836" i="5"/>
  <c r="R395" i="5"/>
  <c r="X1900" i="5"/>
  <c r="X1381" i="5"/>
  <c r="X1329" i="5"/>
  <c r="X971" i="5"/>
  <c r="X2213" i="5"/>
  <c r="X1633" i="5"/>
  <c r="R808" i="5"/>
  <c r="X1919" i="5"/>
  <c r="R2133" i="5"/>
  <c r="R2161" i="5"/>
  <c r="X1403" i="5"/>
  <c r="R1067" i="5"/>
  <c r="X1308" i="5"/>
  <c r="X2133" i="5"/>
  <c r="R1716" i="5"/>
  <c r="R1285" i="5"/>
  <c r="X1285" i="5"/>
  <c r="R883" i="5"/>
  <c r="X783" i="5"/>
  <c r="R1919" i="5"/>
  <c r="R1725" i="5"/>
  <c r="R1684" i="5"/>
  <c r="X1526" i="5"/>
  <c r="R2184" i="5"/>
  <c r="R1660" i="5"/>
  <c r="X1688" i="5"/>
  <c r="R2181" i="5"/>
  <c r="X2012" i="5"/>
  <c r="X2092" i="5"/>
  <c r="R1668" i="5"/>
  <c r="X1660" i="5"/>
  <c r="X942" i="5"/>
  <c r="X767" i="5"/>
  <c r="X2215" i="5"/>
  <c r="X2184" i="5"/>
  <c r="R2164" i="5"/>
  <c r="R1657" i="5"/>
  <c r="R1652" i="5"/>
  <c r="X1644" i="5"/>
  <c r="X680" i="5"/>
  <c r="R391" i="5"/>
  <c r="R2454" i="5"/>
  <c r="X1652" i="5"/>
  <c r="R942" i="5"/>
  <c r="R720" i="5"/>
  <c r="X2253" i="5"/>
  <c r="R2012" i="5"/>
  <c r="R2043" i="5"/>
  <c r="R2197" i="5"/>
  <c r="X2043" i="5"/>
  <c r="R1708" i="5"/>
  <c r="R1688" i="5"/>
  <c r="X2197" i="5"/>
  <c r="X2409" i="5"/>
  <c r="R1774" i="5"/>
  <c r="R1140" i="5"/>
  <c r="X852" i="5"/>
  <c r="R754" i="5"/>
  <c r="X1140" i="5"/>
  <c r="X1842" i="5"/>
  <c r="X1774" i="5"/>
  <c r="R979" i="5"/>
  <c r="R2116" i="5"/>
  <c r="X730" i="5"/>
  <c r="X1086" i="5"/>
  <c r="R580" i="5"/>
  <c r="R1292" i="5"/>
  <c r="R869" i="5"/>
  <c r="R1855" i="5"/>
  <c r="X1811" i="5"/>
  <c r="X869" i="5"/>
  <c r="R730" i="5"/>
  <c r="X738" i="5"/>
  <c r="X1855" i="5"/>
  <c r="R1811" i="5"/>
  <c r="R1317" i="5"/>
  <c r="R411" i="5"/>
  <c r="R87" i="5"/>
  <c r="X1317" i="5"/>
  <c r="R439" i="5"/>
  <c r="B30" i="6"/>
  <c r="G30" i="6"/>
  <c r="B41" i="6"/>
  <c r="G41" i="6"/>
  <c r="B31" i="6"/>
  <c r="G31" i="6"/>
  <c r="X1801" i="5"/>
  <c r="R1770" i="5"/>
  <c r="R1700" i="5"/>
  <c r="X1609" i="5"/>
  <c r="X1577" i="5"/>
  <c r="R888" i="5"/>
  <c r="X829" i="5"/>
  <c r="R757" i="5"/>
  <c r="R431" i="5"/>
  <c r="X2325" i="5"/>
  <c r="R2417" i="5"/>
  <c r="X2317" i="5"/>
  <c r="X1770" i="5"/>
  <c r="X1700" i="5"/>
  <c r="R1003" i="5"/>
  <c r="X1352" i="5"/>
  <c r="X1292" i="5"/>
  <c r="X2417" i="5"/>
  <c r="R1696" i="5"/>
  <c r="R1672" i="5"/>
  <c r="R194" i="5"/>
  <c r="R215" i="5"/>
  <c r="R1936" i="5"/>
  <c r="X1672" i="5"/>
  <c r="R974" i="5"/>
  <c r="X757" i="5"/>
  <c r="R334" i="5"/>
  <c r="X2301" i="5"/>
  <c r="X1494" i="5"/>
  <c r="X1190" i="5"/>
  <c r="R875" i="5"/>
  <c r="R738" i="5"/>
  <c r="X749" i="5"/>
  <c r="R718" i="5"/>
  <c r="R207" i="5"/>
  <c r="X1510" i="5"/>
  <c r="X974" i="5"/>
  <c r="R435" i="5"/>
  <c r="R2289" i="5"/>
  <c r="X2154" i="5"/>
  <c r="R2160" i="5"/>
  <c r="R2035" i="5"/>
  <c r="X1876" i="5"/>
  <c r="X1304" i="5"/>
  <c r="R794" i="5"/>
  <c r="X634" i="5"/>
  <c r="X2035" i="5"/>
  <c r="X1471" i="5"/>
  <c r="R1115" i="5"/>
  <c r="X1145" i="5"/>
  <c r="R1074" i="5"/>
  <c r="X1527" i="5"/>
  <c r="R592" i="5"/>
  <c r="R2100" i="5"/>
  <c r="R1940" i="5"/>
  <c r="R1867" i="5"/>
  <c r="X2160" i="5"/>
  <c r="X1940" i="5"/>
  <c r="X1867" i="5"/>
  <c r="R1145" i="5"/>
  <c r="X814" i="5"/>
  <c r="R423" i="5"/>
  <c r="R2405" i="5"/>
  <c r="X2100" i="5"/>
  <c r="X1074" i="5"/>
  <c r="R303" i="5"/>
  <c r="R71" i="5"/>
  <c r="X2405" i="5"/>
  <c r="R2180" i="5"/>
  <c r="R1952" i="5"/>
  <c r="R1786" i="5"/>
  <c r="R1131" i="5"/>
  <c r="R1304" i="5"/>
  <c r="R2386" i="5"/>
  <c r="X1952" i="5"/>
  <c r="X1786" i="5"/>
  <c r="R1471" i="5"/>
  <c r="R971" i="5"/>
  <c r="R817" i="5"/>
  <c r="R1055" i="5"/>
  <c r="R712" i="5"/>
  <c r="R427" i="5"/>
  <c r="R608" i="5"/>
  <c r="X2465" i="5"/>
  <c r="R2205" i="5"/>
  <c r="X2205" i="5"/>
  <c r="X640" i="5"/>
  <c r="R640" i="5"/>
  <c r="X672" i="5"/>
  <c r="R672" i="5"/>
  <c r="R175" i="5"/>
  <c r="X808" i="5"/>
  <c r="X644" i="5"/>
  <c r="R2265" i="5"/>
  <c r="X891" i="5"/>
  <c r="R915" i="5"/>
  <c r="R710" i="5"/>
  <c r="R1198" i="5"/>
  <c r="X987" i="5"/>
  <c r="R1107" i="5"/>
  <c r="R867" i="5"/>
  <c r="X915" i="5"/>
  <c r="X679" i="5"/>
  <c r="R1526" i="5"/>
  <c r="R1158" i="5"/>
  <c r="R931" i="5"/>
  <c r="R1138" i="5"/>
  <c r="X867" i="5"/>
  <c r="X2265" i="5"/>
  <c r="R2199" i="5"/>
  <c r="X1051" i="5"/>
  <c r="R578" i="5"/>
  <c r="R306" i="5"/>
  <c r="R243" i="5"/>
  <c r="X1464" i="5"/>
  <c r="R2253" i="5"/>
  <c r="R191" i="5"/>
  <c r="R103" i="5"/>
  <c r="R314" i="5"/>
  <c r="R330" i="5"/>
  <c r="X1138" i="5"/>
  <c r="X712" i="5"/>
  <c r="X2189" i="5"/>
  <c r="R239" i="5"/>
  <c r="R2213" i="5"/>
  <c r="X2381" i="5"/>
  <c r="R43" i="5"/>
  <c r="R91" i="5"/>
  <c r="X2334" i="5"/>
  <c r="R1876" i="5"/>
  <c r="X1697" i="5"/>
  <c r="X1713" i="5"/>
  <c r="R1508" i="5"/>
  <c r="X1645" i="5"/>
  <c r="X1071" i="5"/>
  <c r="X1035" i="5"/>
  <c r="X794" i="5"/>
  <c r="X1007" i="5"/>
  <c r="X632" i="5"/>
  <c r="R632" i="5"/>
  <c r="R814" i="5"/>
  <c r="R163" i="5"/>
  <c r="X2330" i="5"/>
  <c r="R2225" i="5"/>
  <c r="X2181" i="5"/>
  <c r="X2069" i="5"/>
  <c r="R1494" i="5"/>
  <c r="R1426" i="5"/>
  <c r="R1193" i="5"/>
  <c r="X1193" i="5"/>
  <c r="X1123" i="5"/>
  <c r="X979" i="5"/>
  <c r="X774" i="5"/>
  <c r="X710" i="5"/>
  <c r="R576" i="5"/>
  <c r="R297" i="5"/>
  <c r="R2284" i="5"/>
  <c r="X2284" i="5"/>
  <c r="X2180" i="5"/>
  <c r="X2237" i="5"/>
  <c r="R2237" i="5"/>
  <c r="X1761" i="5"/>
  <c r="X1003" i="5"/>
  <c r="R596" i="5"/>
  <c r="R365" i="5"/>
  <c r="R279" i="5"/>
  <c r="R717" i="5"/>
  <c r="R251" i="5"/>
  <c r="R293" i="5"/>
  <c r="R290" i="5"/>
  <c r="X1657" i="5"/>
  <c r="X1204" i="5"/>
  <c r="R1190" i="5"/>
  <c r="X1015" i="5"/>
  <c r="X750" i="5"/>
  <c r="X754" i="5"/>
  <c r="X648" i="5"/>
  <c r="R648" i="5"/>
  <c r="R602" i="5"/>
  <c r="R261" i="5"/>
  <c r="R277" i="5"/>
  <c r="R600" i="5"/>
  <c r="R151" i="5"/>
  <c r="X2233" i="5"/>
  <c r="R2233" i="5"/>
  <c r="X1641" i="5"/>
  <c r="R1510" i="5"/>
  <c r="X1079" i="5"/>
  <c r="X1107" i="5"/>
  <c r="X662" i="5"/>
  <c r="R662" i="5"/>
  <c r="R634" i="5"/>
  <c r="X664" i="5"/>
  <c r="R664" i="5"/>
  <c r="R287" i="5"/>
  <c r="R211" i="5"/>
  <c r="X2232" i="5"/>
  <c r="X2454" i="5"/>
  <c r="X2116" i="5"/>
  <c r="X2077" i="5"/>
  <c r="X1941" i="5"/>
  <c r="R1941" i="5"/>
  <c r="X1653" i="5"/>
  <c r="R1438" i="5"/>
  <c r="R1222" i="5"/>
  <c r="X1115" i="5"/>
  <c r="R1464" i="5"/>
  <c r="X1055" i="5"/>
  <c r="R684" i="5"/>
  <c r="X684" i="5"/>
  <c r="R749" i="5"/>
  <c r="R588" i="5"/>
  <c r="R650" i="5"/>
  <c r="R670" i="5"/>
  <c r="X670" i="5"/>
  <c r="R472" i="5"/>
  <c r="R305" i="5"/>
  <c r="X2357" i="5"/>
  <c r="R2357" i="5"/>
  <c r="X2164" i="5"/>
  <c r="X1725" i="5"/>
  <c r="R1430" i="5"/>
  <c r="X1693" i="5"/>
  <c r="X1095" i="5"/>
  <c r="X1110" i="5"/>
  <c r="X1039" i="5"/>
  <c r="X762" i="5"/>
  <c r="R679" i="5"/>
  <c r="X817" i="5"/>
  <c r="R524" i="5"/>
  <c r="X2326" i="5"/>
  <c r="R2154" i="5"/>
  <c r="R1900" i="5"/>
  <c r="X1669" i="5"/>
  <c r="X1701" i="5"/>
  <c r="R1434" i="5"/>
  <c r="R1381" i="5"/>
  <c r="X1133" i="5"/>
  <c r="R1181" i="5"/>
  <c r="X1181" i="5"/>
  <c r="X1131" i="5"/>
  <c r="X718" i="5"/>
  <c r="X983" i="5"/>
  <c r="X766" i="5"/>
  <c r="R49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X2426" i="5"/>
  <c r="R2426" i="5"/>
  <c r="D5" i="6"/>
  <c r="C5" i="6"/>
  <c r="X2446" i="5"/>
  <c r="R2446" i="5"/>
  <c r="G22" i="6"/>
  <c r="B47" i="6"/>
  <c r="G47" i="6"/>
  <c r="R2504" i="5"/>
  <c r="X2504" i="5"/>
  <c r="R2434" i="5"/>
  <c r="X2434" i="5"/>
  <c r="R2459" i="5"/>
  <c r="X2459" i="5"/>
  <c r="R2399" i="5"/>
  <c r="X2399" i="5"/>
  <c r="R2392" i="5"/>
  <c r="X2392" i="5"/>
  <c r="X2369" i="5"/>
  <c r="R2369" i="5"/>
  <c r="R2383" i="5"/>
  <c r="X2383" i="5"/>
  <c r="X2319" i="5"/>
  <c r="R2319" i="5"/>
  <c r="R2279" i="5"/>
  <c r="X2279" i="5"/>
  <c r="R2272" i="5"/>
  <c r="X2272" i="5"/>
  <c r="X2200" i="5"/>
  <c r="R2200" i="5"/>
  <c r="X2254" i="5"/>
  <c r="R2254" i="5"/>
  <c r="X2258" i="5"/>
  <c r="R2258" i="5"/>
  <c r="R2270" i="5"/>
  <c r="X2270" i="5"/>
  <c r="R2187" i="5"/>
  <c r="X2187" i="5"/>
  <c r="R2155" i="5"/>
  <c r="X2155" i="5"/>
  <c r="R2206" i="5"/>
  <c r="X2206" i="5"/>
  <c r="R2198" i="5"/>
  <c r="X2198" i="5"/>
  <c r="R2179" i="5"/>
  <c r="X2179" i="5"/>
  <c r="X2066" i="5"/>
  <c r="R2066" i="5"/>
  <c r="R2176" i="5"/>
  <c r="X2176" i="5"/>
  <c r="X2063" i="5"/>
  <c r="R2063" i="5"/>
  <c r="R2115" i="5"/>
  <c r="X2115" i="5"/>
  <c r="R2171" i="5"/>
  <c r="X2171" i="5"/>
  <c r="R1926" i="5"/>
  <c r="X1926" i="5"/>
  <c r="R2038" i="5"/>
  <c r="X2038" i="5"/>
  <c r="R1974" i="5"/>
  <c r="X1974" i="5"/>
  <c r="X1852" i="5"/>
  <c r="R1852" i="5"/>
  <c r="R2018" i="5"/>
  <c r="X2018" i="5"/>
  <c r="R1998" i="5"/>
  <c r="X1998" i="5"/>
  <c r="R1845" i="5"/>
  <c r="X1845" i="5"/>
  <c r="R1978" i="5"/>
  <c r="X1978" i="5"/>
  <c r="R2046" i="5"/>
  <c r="X2046" i="5"/>
  <c r="X1783" i="5"/>
  <c r="R1783" i="5"/>
  <c r="R1826" i="5"/>
  <c r="X1826" i="5"/>
  <c r="R1833" i="5"/>
  <c r="X1833" i="5"/>
  <c r="R1914" i="5"/>
  <c r="X1914" i="5"/>
  <c r="R1737" i="5"/>
  <c r="X1737" i="5"/>
  <c r="X1550" i="5"/>
  <c r="R1550" i="5"/>
  <c r="R1747" i="5"/>
  <c r="X1747" i="5"/>
  <c r="R1671" i="5"/>
  <c r="X1671" i="5"/>
  <c r="R1552" i="5"/>
  <c r="X1552" i="5"/>
  <c r="R1667" i="5"/>
  <c r="X1667" i="5"/>
  <c r="R1825" i="5"/>
  <c r="X1825" i="5"/>
  <c r="R1655" i="5"/>
  <c r="X1655" i="5"/>
  <c r="R1413" i="5"/>
  <c r="X1413" i="5"/>
  <c r="R1615" i="5"/>
  <c r="X1615" i="5"/>
  <c r="R1583" i="5"/>
  <c r="X1583" i="5"/>
  <c r="R1346" i="5"/>
  <c r="X1346" i="5"/>
  <c r="X1476" i="5"/>
  <c r="R1476" i="5"/>
  <c r="R1394" i="5"/>
  <c r="X1394" i="5"/>
  <c r="R1604" i="5"/>
  <c r="X1604" i="5"/>
  <c r="R1687" i="5"/>
  <c r="X1687" i="5"/>
  <c r="R1392" i="5"/>
  <c r="X1392" i="5"/>
  <c r="R1584" i="5"/>
  <c r="X1584" i="5"/>
  <c r="R1445" i="5"/>
  <c r="X1445" i="5"/>
  <c r="R1592" i="5"/>
  <c r="X1592" i="5"/>
  <c r="R1517" i="5"/>
  <c r="X1517" i="5"/>
  <c r="R1244" i="5"/>
  <c r="X1244" i="5"/>
  <c r="R1477" i="5"/>
  <c r="X1477" i="5"/>
  <c r="R1335" i="5"/>
  <c r="X1335" i="5"/>
  <c r="R1303" i="5"/>
  <c r="X1303" i="5"/>
  <c r="R1271" i="5"/>
  <c r="X1271" i="5"/>
  <c r="R1366" i="5"/>
  <c r="X1366" i="5"/>
  <c r="X1016" i="5"/>
  <c r="R1016" i="5"/>
  <c r="R1137" i="5"/>
  <c r="X1137" i="5"/>
  <c r="X1162" i="5"/>
  <c r="R1162" i="5"/>
  <c r="X1120" i="5"/>
  <c r="R1120" i="5"/>
  <c r="X1056" i="5"/>
  <c r="R1056" i="5"/>
  <c r="X992" i="5"/>
  <c r="R992" i="5"/>
  <c r="X1238" i="5"/>
  <c r="R1238" i="5"/>
  <c r="X988" i="5"/>
  <c r="R988" i="5"/>
  <c r="X1116" i="5"/>
  <c r="R1116" i="5"/>
  <c r="X1052" i="5"/>
  <c r="R1052" i="5"/>
  <c r="X932" i="5"/>
  <c r="R932" i="5"/>
  <c r="R914" i="5"/>
  <c r="X914" i="5"/>
  <c r="R870" i="5"/>
  <c r="X870" i="5"/>
  <c r="X863" i="5"/>
  <c r="R863" i="5"/>
  <c r="X1049" i="5"/>
  <c r="R1049" i="5"/>
  <c r="X669" i="5"/>
  <c r="R669" i="5"/>
  <c r="X637" i="5"/>
  <c r="R637" i="5"/>
  <c r="R605" i="5"/>
  <c r="R595" i="5"/>
  <c r="R583" i="5"/>
  <c r="R567" i="5"/>
  <c r="R529" i="5"/>
  <c r="R486" i="5"/>
  <c r="R467" i="5"/>
  <c r="R521" i="5"/>
  <c r="R469" i="5"/>
  <c r="R541" i="5"/>
  <c r="R509" i="5"/>
  <c r="R466" i="5"/>
  <c r="R378" i="5"/>
  <c r="R340" i="5"/>
  <c r="R394" i="5"/>
  <c r="R374" i="5"/>
  <c r="R355" i="5"/>
  <c r="R324" i="5"/>
  <c r="R300" i="5"/>
  <c r="R292" i="5"/>
  <c r="R284" i="5"/>
  <c r="R276" i="5"/>
  <c r="R268" i="5"/>
  <c r="R260" i="5"/>
  <c r="R252" i="5"/>
  <c r="R244" i="5"/>
  <c r="R236" i="5"/>
  <c r="R228" i="5"/>
  <c r="R132" i="5"/>
  <c r="R402" i="5"/>
  <c r="R204" i="5"/>
  <c r="R116" i="5"/>
  <c r="R104" i="5"/>
  <c r="D74" i="4"/>
  <c r="D37" i="4"/>
  <c r="D61" i="4"/>
  <c r="D43" i="4"/>
  <c r="D49" i="4"/>
  <c r="D31" i="4"/>
  <c r="D67" i="4"/>
  <c r="D55" i="4"/>
  <c r="A17" i="6"/>
  <c r="B35" i="4"/>
  <c r="A22" i="6"/>
  <c r="B46" i="6"/>
  <c r="G46" i="6"/>
  <c r="B26" i="6"/>
  <c r="G26" i="6"/>
  <c r="G21" i="6"/>
  <c r="H21" i="6"/>
  <c r="B36" i="6"/>
  <c r="G36" i="6"/>
  <c r="G20" i="6"/>
  <c r="H20" i="6"/>
  <c r="B45" i="6"/>
  <c r="G45" i="6"/>
  <c r="D17" i="6"/>
  <c r="C17" i="6"/>
  <c r="X2439" i="5"/>
  <c r="R2439" i="5"/>
  <c r="X2414" i="5"/>
  <c r="R2414" i="5"/>
  <c r="X2448" i="5"/>
  <c r="R2448" i="5"/>
  <c r="B27" i="6"/>
  <c r="G27" i="6"/>
  <c r="X2427" i="5"/>
  <c r="R2427" i="5"/>
  <c r="X2378" i="5"/>
  <c r="R2378" i="5"/>
  <c r="R2287" i="5"/>
  <c r="X2287" i="5"/>
  <c r="X2192" i="5"/>
  <c r="R2192" i="5"/>
  <c r="R2135" i="5"/>
  <c r="X2135" i="5"/>
  <c r="X2266" i="5"/>
  <c r="R2266" i="5"/>
  <c r="R2222" i="5"/>
  <c r="X2222" i="5"/>
  <c r="R2172" i="5"/>
  <c r="X2172" i="5"/>
  <c r="X2114" i="5"/>
  <c r="R2114" i="5"/>
  <c r="X2098" i="5"/>
  <c r="R2098" i="5"/>
  <c r="R2151" i="5"/>
  <c r="X2151" i="5"/>
  <c r="X2238" i="5"/>
  <c r="R2238" i="5"/>
  <c r="X2086" i="5"/>
  <c r="R2086" i="5"/>
  <c r="R2091" i="5"/>
  <c r="X2091" i="5"/>
  <c r="X2055" i="5"/>
  <c r="R2055" i="5"/>
  <c r="R2139" i="5"/>
  <c r="X2139" i="5"/>
  <c r="R2078" i="5"/>
  <c r="X2078" i="5"/>
  <c r="R2070" i="5"/>
  <c r="X2070" i="5"/>
  <c r="R2062" i="5"/>
  <c r="X2062" i="5"/>
  <c r="R2054" i="5"/>
  <c r="X2054" i="5"/>
  <c r="R2026" i="5"/>
  <c r="X2026" i="5"/>
  <c r="X1872" i="5"/>
  <c r="R1872" i="5"/>
  <c r="X1934" i="5"/>
  <c r="R1934" i="5"/>
  <c r="R1966" i="5"/>
  <c r="X1966" i="5"/>
  <c r="X1861" i="5"/>
  <c r="R1861" i="5"/>
  <c r="X2263" i="5"/>
  <c r="R2263" i="5"/>
  <c r="R2034" i="5"/>
  <c r="X2034" i="5"/>
  <c r="X1819" i="5"/>
  <c r="R1819" i="5"/>
  <c r="X1803" i="5"/>
  <c r="R1803" i="5"/>
  <c r="X1771" i="5"/>
  <c r="R1771" i="5"/>
  <c r="X2082" i="5"/>
  <c r="R2082" i="5"/>
  <c r="X1880" i="5"/>
  <c r="R1880" i="5"/>
  <c r="X1763" i="5"/>
  <c r="R1763" i="5"/>
  <c r="R1745" i="5"/>
  <c r="X1745" i="5"/>
  <c r="X1722" i="5"/>
  <c r="R1722" i="5"/>
  <c r="X1706" i="5"/>
  <c r="R1706" i="5"/>
  <c r="X1690" i="5"/>
  <c r="R1690" i="5"/>
  <c r="X1674" i="5"/>
  <c r="R1674" i="5"/>
  <c r="X1658" i="5"/>
  <c r="R1658" i="5"/>
  <c r="X1642" i="5"/>
  <c r="R1642" i="5"/>
  <c r="X1626" i="5"/>
  <c r="R1626" i="5"/>
  <c r="X1610" i="5"/>
  <c r="R1610" i="5"/>
  <c r="X1594" i="5"/>
  <c r="R1594" i="5"/>
  <c r="X1578" i="5"/>
  <c r="R1578" i="5"/>
  <c r="X1562" i="5"/>
  <c r="R1562" i="5"/>
  <c r="R1846" i="5"/>
  <c r="X1846" i="5"/>
  <c r="X1742" i="5"/>
  <c r="R1742" i="5"/>
  <c r="R1624" i="5"/>
  <c r="X1624" i="5"/>
  <c r="R1699" i="5"/>
  <c r="X1699" i="5"/>
  <c r="R1663" i="5"/>
  <c r="X1663" i="5"/>
  <c r="R1691" i="5"/>
  <c r="X1691" i="5"/>
  <c r="R1548" i="5"/>
  <c r="X1548" i="5"/>
  <c r="R1611" i="5"/>
  <c r="X1611" i="5"/>
  <c r="R1579" i="5"/>
  <c r="X1579" i="5"/>
  <c r="R1338" i="5"/>
  <c r="X1338" i="5"/>
  <c r="R1572" i="5"/>
  <c r="X1572" i="5"/>
  <c r="R1360" i="5"/>
  <c r="X1360" i="5"/>
  <c r="R1399" i="5"/>
  <c r="X1399" i="5"/>
  <c r="X1528" i="5"/>
  <c r="R1528" i="5"/>
  <c r="X1134" i="5"/>
  <c r="R1134" i="5"/>
  <c r="X1627" i="5"/>
  <c r="R1627" i="5"/>
  <c r="R1560" i="5"/>
  <c r="X1560" i="5"/>
  <c r="R1207" i="5"/>
  <c r="X1207" i="5"/>
  <c r="X1108" i="5"/>
  <c r="R1108" i="5"/>
  <c r="X1044" i="5"/>
  <c r="R1044" i="5"/>
  <c r="R1398" i="5"/>
  <c r="X1398" i="5"/>
  <c r="R1368" i="5"/>
  <c r="X1368" i="5"/>
  <c r="R1323" i="5"/>
  <c r="X1323" i="5"/>
  <c r="R1291" i="5"/>
  <c r="X1291" i="5"/>
  <c r="R1259" i="5"/>
  <c r="X1259" i="5"/>
  <c r="R1350" i="5"/>
  <c r="X1350" i="5"/>
  <c r="X1330" i="5"/>
  <c r="R1330" i="5"/>
  <c r="X1322" i="5"/>
  <c r="R1322" i="5"/>
  <c r="X1314" i="5"/>
  <c r="R1314" i="5"/>
  <c r="X1306" i="5"/>
  <c r="R1306" i="5"/>
  <c r="X1298" i="5"/>
  <c r="R1298" i="5"/>
  <c r="X1290" i="5"/>
  <c r="R1290" i="5"/>
  <c r="X1282" i="5"/>
  <c r="R1282" i="5"/>
  <c r="X1274" i="5"/>
  <c r="R1274" i="5"/>
  <c r="X1012" i="5"/>
  <c r="R1012" i="5"/>
  <c r="R1231" i="5"/>
  <c r="X1231" i="5"/>
  <c r="X911" i="5"/>
  <c r="R911" i="5"/>
  <c r="X900" i="5"/>
  <c r="R900" i="5"/>
  <c r="X1004" i="5"/>
  <c r="R1004" i="5"/>
  <c r="X895" i="5"/>
  <c r="R895" i="5"/>
  <c r="X1033" i="5"/>
  <c r="R1033" i="5"/>
  <c r="X1081" i="5"/>
  <c r="R1081" i="5"/>
  <c r="X912" i="5"/>
  <c r="R912" i="5"/>
  <c r="R858" i="5"/>
  <c r="X858" i="5"/>
  <c r="X823" i="5"/>
  <c r="R823" i="5"/>
  <c r="X868" i="5"/>
  <c r="R868" i="5"/>
  <c r="X907" i="5"/>
  <c r="R907" i="5"/>
  <c r="X695" i="5"/>
  <c r="R695" i="5"/>
  <c r="X665" i="5"/>
  <c r="R665" i="5"/>
  <c r="X633" i="5"/>
  <c r="R633" i="5"/>
  <c r="R601" i="5"/>
  <c r="R591" i="5"/>
  <c r="R577" i="5"/>
  <c r="R534" i="5"/>
  <c r="R537" i="5"/>
  <c r="R538" i="5"/>
  <c r="R522" i="5"/>
  <c r="R506" i="5"/>
  <c r="R490" i="5"/>
  <c r="R398" i="5"/>
  <c r="R362" i="5"/>
  <c r="R184" i="5"/>
  <c r="R328" i="5"/>
  <c r="R220" i="5"/>
  <c r="R176" i="5"/>
  <c r="G61" i="4"/>
  <c r="G31" i="4"/>
  <c r="G49" i="4"/>
  <c r="G43" i="4"/>
  <c r="G37" i="4"/>
  <c r="G67" i="4"/>
  <c r="G74" i="4"/>
  <c r="G55" i="4"/>
  <c r="X2422" i="5"/>
  <c r="R2422" i="5"/>
  <c r="R2396" i="5"/>
  <c r="X2396" i="5"/>
  <c r="X2331" i="5"/>
  <c r="R2331" i="5"/>
  <c r="X2327" i="5"/>
  <c r="R2327" i="5"/>
  <c r="X2292" i="5"/>
  <c r="R2292" i="5"/>
  <c r="X2290" i="5"/>
  <c r="R2290" i="5"/>
  <c r="X2123" i="5"/>
  <c r="R2123" i="5"/>
  <c r="R2281" i="5"/>
  <c r="X2281" i="5"/>
  <c r="R2099" i="5"/>
  <c r="X2099" i="5"/>
  <c r="R1958" i="5"/>
  <c r="X1958" i="5"/>
  <c r="X1837" i="5"/>
  <c r="R1837" i="5"/>
  <c r="R1970" i="5"/>
  <c r="X1970" i="5"/>
  <c r="X1888" i="5"/>
  <c r="R1888" i="5"/>
  <c r="X1796" i="5"/>
  <c r="R1796" i="5"/>
  <c r="X1788" i="5"/>
  <c r="R1788" i="5"/>
  <c r="X1780" i="5"/>
  <c r="R1780" i="5"/>
  <c r="X1726" i="5"/>
  <c r="R1726" i="5"/>
  <c r="X1694" i="5"/>
  <c r="R1694" i="5"/>
  <c r="X1646" i="5"/>
  <c r="R1646" i="5"/>
  <c r="X1614" i="5"/>
  <c r="R1614" i="5"/>
  <c r="X1582" i="5"/>
  <c r="R1582" i="5"/>
  <c r="R1659" i="5"/>
  <c r="X1659" i="5"/>
  <c r="R1679" i="5"/>
  <c r="X1679" i="5"/>
  <c r="R1571" i="5"/>
  <c r="X1571" i="5"/>
  <c r="R1485" i="5"/>
  <c r="X1485" i="5"/>
  <c r="X1456" i="5"/>
  <c r="R1456" i="5"/>
  <c r="X1532" i="5"/>
  <c r="R1532" i="5"/>
  <c r="R1612" i="5"/>
  <c r="X1612" i="5"/>
  <c r="R1461" i="5"/>
  <c r="X1461" i="5"/>
  <c r="X1235" i="5"/>
  <c r="R1235" i="5"/>
  <c r="X1171" i="5"/>
  <c r="R1171" i="5"/>
  <c r="R1501" i="5"/>
  <c r="X1501" i="5"/>
  <c r="R1386" i="5"/>
  <c r="X1386" i="5"/>
  <c r="R1596" i="5"/>
  <c r="X1596" i="5"/>
  <c r="X1174" i="5"/>
  <c r="R1174" i="5"/>
  <c r="X1092" i="5"/>
  <c r="R1092" i="5"/>
  <c r="X1028" i="5"/>
  <c r="R1028" i="5"/>
  <c r="R1407" i="5"/>
  <c r="X1407" i="5"/>
  <c r="R1331" i="5"/>
  <c r="X1331" i="5"/>
  <c r="R1299" i="5"/>
  <c r="X1299" i="5"/>
  <c r="R1267" i="5"/>
  <c r="X1267" i="5"/>
  <c r="X1202" i="5"/>
  <c r="R1202" i="5"/>
  <c r="X1128" i="5"/>
  <c r="R1128" i="5"/>
  <c r="X1096" i="5"/>
  <c r="R1096" i="5"/>
  <c r="X1064" i="5"/>
  <c r="R1064" i="5"/>
  <c r="R1588" i="5"/>
  <c r="X1588" i="5"/>
  <c r="R1384" i="5"/>
  <c r="X1384" i="5"/>
  <c r="X927" i="5"/>
  <c r="R927" i="5"/>
  <c r="X1195" i="5"/>
  <c r="R1195" i="5"/>
  <c r="X972" i="5"/>
  <c r="R972" i="5"/>
  <c r="R930" i="5"/>
  <c r="X930" i="5"/>
  <c r="X985" i="5"/>
  <c r="R985" i="5"/>
  <c r="X837" i="5"/>
  <c r="R837" i="5"/>
  <c r="X657" i="5"/>
  <c r="R657" i="5"/>
  <c r="X675" i="5"/>
  <c r="R675" i="5"/>
  <c r="X659" i="5"/>
  <c r="R659" i="5"/>
  <c r="X643" i="5"/>
  <c r="R643" i="5"/>
  <c r="X627" i="5"/>
  <c r="R627" i="5"/>
  <c r="R611" i="5"/>
  <c r="R502" i="5"/>
  <c r="X2418" i="5"/>
  <c r="R2418" i="5"/>
  <c r="R2468" i="5"/>
  <c r="X2468" i="5"/>
  <c r="X2407" i="5"/>
  <c r="R2407" i="5"/>
  <c r="X2431" i="5"/>
  <c r="R2431" i="5"/>
  <c r="X2347" i="5"/>
  <c r="R2347" i="5"/>
  <c r="R2111" i="5"/>
  <c r="X2111" i="5"/>
  <c r="X1738" i="5"/>
  <c r="R1738" i="5"/>
  <c r="R1711" i="5"/>
  <c r="X1711" i="5"/>
  <c r="R1675" i="5"/>
  <c r="X1675" i="5"/>
  <c r="R1401" i="5"/>
  <c r="X1401" i="5"/>
  <c r="R1295" i="5"/>
  <c r="X1295" i="5"/>
  <c r="X964" i="5"/>
  <c r="R964" i="5"/>
  <c r="X960" i="5"/>
  <c r="R960" i="5"/>
  <c r="X884" i="5"/>
  <c r="R884" i="5"/>
  <c r="X677" i="5"/>
  <c r="R677" i="5"/>
  <c r="X645" i="5"/>
  <c r="R645" i="5"/>
  <c r="R518" i="5"/>
  <c r="R493" i="5"/>
  <c r="R442" i="5"/>
  <c r="R410" i="5"/>
  <c r="R216" i="5"/>
  <c r="R120" i="5"/>
  <c r="R140" i="5"/>
  <c r="R192" i="5"/>
  <c r="A25" i="6"/>
  <c r="B57" i="4"/>
  <c r="A40" i="6"/>
  <c r="B51" i="4"/>
  <c r="A35" i="6"/>
  <c r="B69" i="4"/>
  <c r="A50" i="6"/>
  <c r="B63" i="4"/>
  <c r="A45" i="6"/>
  <c r="F67" i="6"/>
  <c r="F31" i="6"/>
  <c r="F46" i="6"/>
  <c r="F41" i="6"/>
  <c r="H41" i="6"/>
  <c r="D41" i="6"/>
  <c r="F36" i="6"/>
  <c r="H36" i="6"/>
  <c r="D36" i="6"/>
  <c r="F51" i="6"/>
  <c r="H51" i="6"/>
  <c r="D51" i="6"/>
  <c r="X2479" i="5"/>
  <c r="R2479" i="5"/>
  <c r="F45" i="6"/>
  <c r="H45" i="6"/>
  <c r="D45" i="6"/>
  <c r="F66" i="6"/>
  <c r="F50" i="6"/>
  <c r="H50" i="6"/>
  <c r="D50" i="6"/>
  <c r="F30" i="6"/>
  <c r="H25" i="6"/>
  <c r="F35" i="6"/>
  <c r="F40" i="6"/>
  <c r="X2410" i="5"/>
  <c r="R2410" i="5"/>
  <c r="X2491" i="5"/>
  <c r="R2491" i="5"/>
  <c r="R2403" i="5"/>
  <c r="X2403" i="5"/>
  <c r="R2387" i="5"/>
  <c r="X2387" i="5"/>
  <c r="R2404" i="5"/>
  <c r="X2404" i="5"/>
  <c r="X2398" i="5"/>
  <c r="R2398" i="5"/>
  <c r="X2370" i="5"/>
  <c r="R2370" i="5"/>
  <c r="X2470" i="5"/>
  <c r="R2470" i="5"/>
  <c r="X2339" i="5"/>
  <c r="R2339" i="5"/>
  <c r="X2315" i="5"/>
  <c r="R2315" i="5"/>
  <c r="R2424" i="5"/>
  <c r="X2424" i="5"/>
  <c r="X2344" i="5"/>
  <c r="R2344" i="5"/>
  <c r="R2276" i="5"/>
  <c r="X2276" i="5"/>
  <c r="X2262" i="5"/>
  <c r="R2262" i="5"/>
  <c r="X2131" i="5"/>
  <c r="R2131" i="5"/>
  <c r="X2119" i="5"/>
  <c r="R2119" i="5"/>
  <c r="R2136" i="5"/>
  <c r="X2136" i="5"/>
  <c r="X2050" i="5"/>
  <c r="R2050" i="5"/>
  <c r="X2219" i="5"/>
  <c r="R2219" i="5"/>
  <c r="R2103" i="5"/>
  <c r="X2103" i="5"/>
  <c r="R2076" i="5"/>
  <c r="X2076" i="5"/>
  <c r="R2148" i="5"/>
  <c r="X2148" i="5"/>
  <c r="R2006" i="5"/>
  <c r="X2006" i="5"/>
  <c r="X1868" i="5"/>
  <c r="R1868" i="5"/>
  <c r="R1986" i="5"/>
  <c r="X1986" i="5"/>
  <c r="R1954" i="5"/>
  <c r="X1954" i="5"/>
  <c r="X1817" i="5"/>
  <c r="R1817" i="5"/>
  <c r="X1799" i="5"/>
  <c r="R1799" i="5"/>
  <c r="R1950" i="5"/>
  <c r="X1950" i="5"/>
  <c r="R1938" i="5"/>
  <c r="X1938" i="5"/>
  <c r="X1812" i="5"/>
  <c r="R1812" i="5"/>
  <c r="X1755" i="5"/>
  <c r="R1755" i="5"/>
  <c r="R1739" i="5"/>
  <c r="X1739" i="5"/>
  <c r="X1744" i="5"/>
  <c r="R1744" i="5"/>
  <c r="R1651" i="5"/>
  <c r="X1651" i="5"/>
  <c r="X1409" i="5"/>
  <c r="R1409" i="5"/>
  <c r="R1421" i="5"/>
  <c r="X1421" i="5"/>
  <c r="R1405" i="5"/>
  <c r="X1405" i="5"/>
  <c r="R1599" i="5"/>
  <c r="X1599" i="5"/>
  <c r="R1567" i="5"/>
  <c r="X1567" i="5"/>
  <c r="R1719" i="5"/>
  <c r="X1719" i="5"/>
  <c r="R1374" i="5"/>
  <c r="X1374" i="5"/>
  <c r="X1375" i="5"/>
  <c r="R1375" i="5"/>
  <c r="X1544" i="5"/>
  <c r="R1544" i="5"/>
  <c r="R1243" i="5"/>
  <c r="X1243" i="5"/>
  <c r="R1211" i="5"/>
  <c r="X1211" i="5"/>
  <c r="R1179" i="5"/>
  <c r="X1179" i="5"/>
  <c r="R1608" i="5"/>
  <c r="X1608" i="5"/>
  <c r="R1521" i="5"/>
  <c r="X1521" i="5"/>
  <c r="R1580" i="5"/>
  <c r="X1580" i="5"/>
  <c r="X1436" i="5"/>
  <c r="R1436" i="5"/>
  <c r="X1228" i="5"/>
  <c r="R1228" i="5"/>
  <c r="X1196" i="5"/>
  <c r="R1196" i="5"/>
  <c r="X1164" i="5"/>
  <c r="R1164" i="5"/>
  <c r="X1215" i="5"/>
  <c r="R1215" i="5"/>
  <c r="R1378" i="5"/>
  <c r="X1378" i="5"/>
  <c r="X1146" i="5"/>
  <c r="R1146" i="5"/>
  <c r="R1564" i="5"/>
  <c r="X1564" i="5"/>
  <c r="X1496" i="5"/>
  <c r="R1496" i="5"/>
  <c r="X1124" i="5"/>
  <c r="R1124" i="5"/>
  <c r="R1319" i="5"/>
  <c r="X1319" i="5"/>
  <c r="R1287" i="5"/>
  <c r="X1287" i="5"/>
  <c r="R1255" i="5"/>
  <c r="X1255" i="5"/>
  <c r="R1647" i="5"/>
  <c r="X1647" i="5"/>
  <c r="X1194" i="5"/>
  <c r="R1194" i="5"/>
  <c r="X1226" i="5"/>
  <c r="R1226" i="5"/>
  <c r="X1088" i="5"/>
  <c r="R1088" i="5"/>
  <c r="X1024" i="5"/>
  <c r="R1024" i="5"/>
  <c r="X1206" i="5"/>
  <c r="R1206" i="5"/>
  <c r="X1084" i="5"/>
  <c r="R1084" i="5"/>
  <c r="X1266" i="5"/>
  <c r="R1266" i="5"/>
  <c r="X968" i="5"/>
  <c r="R968" i="5"/>
  <c r="X989" i="5"/>
  <c r="R989" i="5"/>
  <c r="X1065" i="5"/>
  <c r="R1065" i="5"/>
  <c r="R866" i="5"/>
  <c r="X866" i="5"/>
  <c r="X859" i="5"/>
  <c r="R859" i="5"/>
  <c r="X980" i="5"/>
  <c r="R980" i="5"/>
  <c r="X879" i="5"/>
  <c r="R879" i="5"/>
  <c r="X653" i="5"/>
  <c r="R653" i="5"/>
  <c r="X621" i="5"/>
  <c r="R621" i="5"/>
  <c r="R575" i="5"/>
  <c r="R545" i="5"/>
  <c r="R473" i="5"/>
  <c r="R517" i="5"/>
  <c r="R475" i="5"/>
  <c r="R525" i="5"/>
  <c r="R477" i="5"/>
  <c r="R585" i="5"/>
  <c r="R346" i="5"/>
  <c r="R366" i="5"/>
  <c r="R390" i="5"/>
  <c r="R386" i="5"/>
  <c r="R367" i="5"/>
  <c r="R342" i="5"/>
  <c r="R296" i="5"/>
  <c r="R288" i="5"/>
  <c r="R280" i="5"/>
  <c r="R272" i="5"/>
  <c r="R264" i="5"/>
  <c r="R256" i="5"/>
  <c r="R248" i="5"/>
  <c r="R240" i="5"/>
  <c r="R232" i="5"/>
  <c r="R224" i="5"/>
  <c r="R382" i="5"/>
  <c r="R359" i="5"/>
  <c r="R196" i="5"/>
  <c r="R208" i="5"/>
  <c r="R144" i="5"/>
  <c r="A24" i="6"/>
  <c r="B68" i="4"/>
  <c r="A49" i="6"/>
  <c r="B62" i="4"/>
  <c r="A44" i="6"/>
  <c r="B50" i="4"/>
  <c r="A34" i="6"/>
  <c r="B56" i="4"/>
  <c r="A39" i="6"/>
  <c r="X2487" i="5"/>
  <c r="R2487" i="5"/>
  <c r="R2467" i="5"/>
  <c r="X2467" i="5"/>
  <c r="D64" i="6"/>
  <c r="C64" i="6"/>
  <c r="R2500" i="5"/>
  <c r="X2419" i="5"/>
  <c r="R2419" i="5"/>
  <c r="X2269" i="5"/>
  <c r="R2269" i="5"/>
  <c r="X2259" i="5"/>
  <c r="R2259" i="5"/>
  <c r="R2226" i="5"/>
  <c r="X2226" i="5"/>
  <c r="R2214" i="5"/>
  <c r="X2214" i="5"/>
  <c r="X2127" i="5"/>
  <c r="R2127" i="5"/>
  <c r="X2102" i="5"/>
  <c r="R2102" i="5"/>
  <c r="R1994" i="5"/>
  <c r="X1994" i="5"/>
  <c r="X1865" i="5"/>
  <c r="R1865" i="5"/>
  <c r="R1942" i="5"/>
  <c r="X1942" i="5"/>
  <c r="R2022" i="5"/>
  <c r="X2022" i="5"/>
  <c r="X1904" i="5"/>
  <c r="R1904" i="5"/>
  <c r="X1779" i="5"/>
  <c r="R1779" i="5"/>
  <c r="X1821" i="5"/>
  <c r="R1821" i="5"/>
  <c r="R1910" i="5"/>
  <c r="X1910" i="5"/>
  <c r="X1804" i="5"/>
  <c r="R1804" i="5"/>
  <c r="X1800" i="5"/>
  <c r="R1800" i="5"/>
  <c r="X1792" i="5"/>
  <c r="R1792" i="5"/>
  <c r="X1784" i="5"/>
  <c r="R1784" i="5"/>
  <c r="X1776" i="5"/>
  <c r="R1776" i="5"/>
  <c r="X1710" i="5"/>
  <c r="R1710" i="5"/>
  <c r="X1678" i="5"/>
  <c r="R1678" i="5"/>
  <c r="X1662" i="5"/>
  <c r="R1662" i="5"/>
  <c r="X1630" i="5"/>
  <c r="R1630" i="5"/>
  <c r="X1598" i="5"/>
  <c r="R1598" i="5"/>
  <c r="X1566" i="5"/>
  <c r="R1566" i="5"/>
  <c r="R1862" i="5"/>
  <c r="X1862" i="5"/>
  <c r="X1772" i="5"/>
  <c r="R1772" i="5"/>
  <c r="R1603" i="5"/>
  <c r="X1603" i="5"/>
  <c r="X1536" i="5"/>
  <c r="R1536" i="5"/>
  <c r="X1391" i="5"/>
  <c r="R1391" i="5"/>
  <c r="X1203" i="5"/>
  <c r="R1203" i="5"/>
  <c r="R1376" i="5"/>
  <c r="X1376" i="5"/>
  <c r="X1234" i="5"/>
  <c r="R1234" i="5"/>
  <c r="X1112" i="5"/>
  <c r="R1112" i="5"/>
  <c r="X1080" i="5"/>
  <c r="R1080" i="5"/>
  <c r="X1048" i="5"/>
  <c r="R1048" i="5"/>
  <c r="X1032" i="5"/>
  <c r="R1032" i="5"/>
  <c r="R1489" i="5"/>
  <c r="X1489" i="5"/>
  <c r="X916" i="5"/>
  <c r="R916" i="5"/>
  <c r="X956" i="5"/>
  <c r="R956" i="5"/>
  <c r="X871" i="5"/>
  <c r="R871" i="5"/>
  <c r="R874" i="5"/>
  <c r="X874" i="5"/>
  <c r="X853" i="5"/>
  <c r="R853" i="5"/>
  <c r="X818" i="5"/>
  <c r="R818" i="5"/>
  <c r="X625" i="5"/>
  <c r="R625" i="5"/>
  <c r="X687" i="5"/>
  <c r="R687" i="5"/>
  <c r="X667" i="5"/>
  <c r="R667" i="5"/>
  <c r="X651" i="5"/>
  <c r="R651" i="5"/>
  <c r="X635" i="5"/>
  <c r="R635" i="5"/>
  <c r="X619" i="5"/>
  <c r="R619" i="5"/>
  <c r="R603" i="5"/>
  <c r="R565" i="5"/>
  <c r="R501" i="5"/>
  <c r="R557" i="5"/>
  <c r="R462" i="5"/>
  <c r="R460" i="5"/>
  <c r="R375" i="5"/>
  <c r="R124" i="5"/>
  <c r="A27" i="6"/>
  <c r="B53" i="4"/>
  <c r="A37" i="6"/>
  <c r="B65" i="4"/>
  <c r="A47" i="6"/>
  <c r="B71" i="4"/>
  <c r="A52" i="6"/>
  <c r="B59" i="4"/>
  <c r="A42" i="6"/>
  <c r="X2463" i="5"/>
  <c r="R2463" i="5"/>
  <c r="F42" i="6"/>
  <c r="H42" i="6"/>
  <c r="D42" i="6"/>
  <c r="H27" i="6"/>
  <c r="F68" i="6"/>
  <c r="F32" i="6"/>
  <c r="F52" i="6"/>
  <c r="H52" i="6"/>
  <c r="D52" i="6"/>
  <c r="F47" i="6"/>
  <c r="F37" i="6"/>
  <c r="H37" i="6"/>
  <c r="D37" i="6"/>
  <c r="X2323" i="5"/>
  <c r="R2323" i="5"/>
  <c r="X2300" i="5"/>
  <c r="R2300" i="5"/>
  <c r="R2168" i="5"/>
  <c r="X2168" i="5"/>
  <c r="X2074" i="5"/>
  <c r="R2074" i="5"/>
  <c r="R2060" i="5"/>
  <c r="X2060" i="5"/>
  <c r="R2088" i="5"/>
  <c r="X2088" i="5"/>
  <c r="R2042" i="5"/>
  <c r="X2042" i="5"/>
  <c r="R1822" i="5"/>
  <c r="X1822" i="5"/>
  <c r="X1841" i="5"/>
  <c r="R1841" i="5"/>
  <c r="X1775" i="5"/>
  <c r="R1775" i="5"/>
  <c r="R1703" i="5"/>
  <c r="X1703" i="5"/>
  <c r="R1727" i="5"/>
  <c r="X1727" i="5"/>
  <c r="R1591" i="5"/>
  <c r="X1591" i="5"/>
  <c r="R1559" i="5"/>
  <c r="X1559" i="5"/>
  <c r="R1348" i="5"/>
  <c r="X1348" i="5"/>
  <c r="R1370" i="5"/>
  <c r="X1370" i="5"/>
  <c r="X1473" i="5"/>
  <c r="R1473" i="5"/>
  <c r="X1400" i="5"/>
  <c r="R1400" i="5"/>
  <c r="R1327" i="5"/>
  <c r="X1327" i="5"/>
  <c r="X1072" i="5"/>
  <c r="R1072" i="5"/>
  <c r="X1008" i="5"/>
  <c r="R1008" i="5"/>
  <c r="X1100" i="5"/>
  <c r="R1100" i="5"/>
  <c r="X1017" i="5"/>
  <c r="R1017" i="5"/>
  <c r="X1129" i="5"/>
  <c r="R1129" i="5"/>
  <c r="X1113" i="5"/>
  <c r="R1113" i="5"/>
  <c r="X841" i="5"/>
  <c r="R841" i="5"/>
  <c r="R579" i="5"/>
  <c r="R465" i="5"/>
  <c r="R561" i="5"/>
  <c r="R549" i="5"/>
  <c r="R489" i="5"/>
  <c r="R434" i="5"/>
  <c r="R426" i="5"/>
  <c r="R370" i="5"/>
  <c r="R358" i="5"/>
  <c r="A15" i="6"/>
  <c r="B33" i="4"/>
  <c r="A20" i="6"/>
  <c r="X2406" i="5"/>
  <c r="R2406" i="5"/>
  <c r="R2440" i="5"/>
  <c r="X2440" i="5"/>
  <c r="H22" i="6"/>
  <c r="K68" i="6"/>
  <c r="X2485" i="5"/>
  <c r="R2485" i="5"/>
  <c r="R2444" i="5"/>
  <c r="X2444" i="5"/>
  <c r="X2362" i="5"/>
  <c r="R2362" i="5"/>
  <c r="R2416" i="5"/>
  <c r="X2416" i="5"/>
  <c r="R2428" i="5"/>
  <c r="X2428" i="5"/>
  <c r="X2411" i="5"/>
  <c r="R2411" i="5"/>
  <c r="R2332" i="5"/>
  <c r="X2332" i="5"/>
  <c r="X2336" i="5"/>
  <c r="R2336" i="5"/>
  <c r="R2296" i="5"/>
  <c r="X2296" i="5"/>
  <c r="X2246" i="5"/>
  <c r="R2246" i="5"/>
  <c r="X2208" i="5"/>
  <c r="R2208" i="5"/>
  <c r="X2298" i="5"/>
  <c r="R2298" i="5"/>
  <c r="R2304" i="5"/>
  <c r="X2304" i="5"/>
  <c r="X2234" i="5"/>
  <c r="R2234" i="5"/>
  <c r="X2242" i="5"/>
  <c r="R2242" i="5"/>
  <c r="R2140" i="5"/>
  <c r="X2140" i="5"/>
  <c r="X2124" i="5"/>
  <c r="R2124" i="5"/>
  <c r="X2110" i="5"/>
  <c r="R2110" i="5"/>
  <c r="X2094" i="5"/>
  <c r="R2094" i="5"/>
  <c r="X2235" i="5"/>
  <c r="R2235" i="5"/>
  <c r="X2278" i="5"/>
  <c r="R2278" i="5"/>
  <c r="X2071" i="5"/>
  <c r="R2071" i="5"/>
  <c r="R2052" i="5"/>
  <c r="X2052" i="5"/>
  <c r="X1864" i="5"/>
  <c r="R1864" i="5"/>
  <c r="R2030" i="5"/>
  <c r="X2030" i="5"/>
  <c r="R1857" i="5"/>
  <c r="X1857" i="5"/>
  <c r="R2010" i="5"/>
  <c r="X2010" i="5"/>
  <c r="R1990" i="5"/>
  <c r="X1990" i="5"/>
  <c r="R1866" i="5"/>
  <c r="X1866" i="5"/>
  <c r="R1870" i="5"/>
  <c r="X1870" i="5"/>
  <c r="R1854" i="5"/>
  <c r="X1854" i="5"/>
  <c r="X1795" i="5"/>
  <c r="R1795" i="5"/>
  <c r="X1831" i="5"/>
  <c r="R1831" i="5"/>
  <c r="R1733" i="5"/>
  <c r="X1733" i="5"/>
  <c r="X1718" i="5"/>
  <c r="R1718" i="5"/>
  <c r="X1702" i="5"/>
  <c r="R1702" i="5"/>
  <c r="X1686" i="5"/>
  <c r="R1686" i="5"/>
  <c r="X1670" i="5"/>
  <c r="R1670" i="5"/>
  <c r="X1654" i="5"/>
  <c r="R1654" i="5"/>
  <c r="X1638" i="5"/>
  <c r="R1638" i="5"/>
  <c r="X1622" i="5"/>
  <c r="R1622" i="5"/>
  <c r="X1606" i="5"/>
  <c r="R1606" i="5"/>
  <c r="X1590" i="5"/>
  <c r="R1590" i="5"/>
  <c r="X1574" i="5"/>
  <c r="R1574" i="5"/>
  <c r="X1558" i="5"/>
  <c r="R1558" i="5"/>
  <c r="R1931" i="5"/>
  <c r="X1931" i="5"/>
  <c r="X1759" i="5"/>
  <c r="R1759" i="5"/>
  <c r="X1839" i="5"/>
  <c r="R1839" i="5"/>
  <c r="R1707" i="5"/>
  <c r="X1707" i="5"/>
  <c r="R1635" i="5"/>
  <c r="X1635" i="5"/>
  <c r="X1835" i="5"/>
  <c r="R1835" i="5"/>
  <c r="R1723" i="5"/>
  <c r="X1723" i="5"/>
  <c r="X1832" i="5"/>
  <c r="R1832" i="5"/>
  <c r="R1547" i="5"/>
  <c r="X1547" i="5"/>
  <c r="R1810" i="5"/>
  <c r="X1810" i="5"/>
  <c r="R1429" i="5"/>
  <c r="X1429" i="5"/>
  <c r="R1619" i="5"/>
  <c r="X1619" i="5"/>
  <c r="R1587" i="5"/>
  <c r="X1587" i="5"/>
  <c r="R1555" i="5"/>
  <c r="X1555" i="5"/>
  <c r="R1533" i="5"/>
  <c r="X1533" i="5"/>
  <c r="X1440" i="5"/>
  <c r="R1440" i="5"/>
  <c r="R1505" i="5"/>
  <c r="X1505" i="5"/>
  <c r="X1343" i="5"/>
  <c r="R1343" i="5"/>
  <c r="X1223" i="5"/>
  <c r="R1223" i="5"/>
  <c r="R1616" i="5"/>
  <c r="X1616" i="5"/>
  <c r="X1247" i="5"/>
  <c r="R1247" i="5"/>
  <c r="X1460" i="5"/>
  <c r="R1460" i="5"/>
  <c r="X1750" i="5"/>
  <c r="R1750" i="5"/>
  <c r="R1251" i="5"/>
  <c r="X1251" i="5"/>
  <c r="R1568" i="5"/>
  <c r="X1568" i="5"/>
  <c r="X1060" i="5"/>
  <c r="R1060" i="5"/>
  <c r="R1315" i="5"/>
  <c r="X1315" i="5"/>
  <c r="R1283" i="5"/>
  <c r="X1283" i="5"/>
  <c r="X1484" i="5"/>
  <c r="R1484" i="5"/>
  <c r="R1180" i="5"/>
  <c r="X1180" i="5"/>
  <c r="X996" i="5"/>
  <c r="R996" i="5"/>
  <c r="X952" i="5"/>
  <c r="R952" i="5"/>
  <c r="X976" i="5"/>
  <c r="R976" i="5"/>
  <c r="X1020" i="5"/>
  <c r="R1020" i="5"/>
  <c r="X928" i="5"/>
  <c r="R928" i="5"/>
  <c r="X892" i="5"/>
  <c r="R892" i="5"/>
  <c r="R847" i="5"/>
  <c r="X847" i="5"/>
  <c r="R839" i="5"/>
  <c r="X839" i="5"/>
  <c r="X845" i="5"/>
  <c r="R845" i="5"/>
  <c r="R970" i="5"/>
  <c r="X970" i="5"/>
  <c r="R811" i="5"/>
  <c r="X811" i="5"/>
  <c r="R918" i="5"/>
  <c r="X918" i="5"/>
  <c r="X1097" i="5"/>
  <c r="R1097" i="5"/>
  <c r="X833" i="5"/>
  <c r="R833" i="5"/>
  <c r="X673" i="5"/>
  <c r="R673" i="5"/>
  <c r="X641" i="5"/>
  <c r="R641" i="5"/>
  <c r="R609" i="5"/>
  <c r="X671" i="5"/>
  <c r="R671" i="5"/>
  <c r="X663" i="5"/>
  <c r="R663" i="5"/>
  <c r="X655" i="5"/>
  <c r="R655" i="5"/>
  <c r="X647" i="5"/>
  <c r="R647" i="5"/>
  <c r="X639" i="5"/>
  <c r="R639" i="5"/>
  <c r="X631" i="5"/>
  <c r="R631" i="5"/>
  <c r="X623" i="5"/>
  <c r="R623" i="5"/>
  <c r="X615" i="5"/>
  <c r="R615" i="5"/>
  <c r="R607" i="5"/>
  <c r="R599" i="5"/>
  <c r="R513" i="5"/>
  <c r="R554" i="5"/>
  <c r="R581" i="5"/>
  <c r="R505" i="5"/>
  <c r="R597" i="5"/>
  <c r="R354" i="5"/>
  <c r="R316" i="5"/>
  <c r="R172" i="5"/>
  <c r="R160" i="5"/>
  <c r="R180" i="5"/>
  <c r="R200" i="5"/>
  <c r="R156" i="5"/>
  <c r="R308" i="5"/>
  <c r="R100" i="5"/>
  <c r="R312" i="5"/>
  <c r="R188" i="5"/>
  <c r="C16" i="6"/>
  <c r="K67" i="6"/>
  <c r="D16" i="6"/>
  <c r="R2432" i="5"/>
  <c r="X2432" i="5"/>
  <c r="X2423" i="5"/>
  <c r="R2423" i="5"/>
  <c r="X2216" i="5"/>
  <c r="R2216" i="5"/>
  <c r="X2159" i="5"/>
  <c r="R2159" i="5"/>
  <c r="R2143" i="5"/>
  <c r="X2143" i="5"/>
  <c r="X1955" i="5"/>
  <c r="R1955" i="5"/>
  <c r="R1951" i="5"/>
  <c r="X1951" i="5"/>
  <c r="X1809" i="5"/>
  <c r="R1809" i="5"/>
  <c r="X1807" i="5"/>
  <c r="R1807" i="5"/>
  <c r="R1736" i="5"/>
  <c r="X1736" i="5"/>
  <c r="R1715" i="5"/>
  <c r="X1715" i="5"/>
  <c r="X2455" i="5"/>
  <c r="R2455" i="5"/>
  <c r="R1623" i="5"/>
  <c r="X1623" i="5"/>
  <c r="X1516" i="5"/>
  <c r="R1516" i="5"/>
  <c r="R1390" i="5"/>
  <c r="X1390" i="5"/>
  <c r="X1404" i="5"/>
  <c r="R1404" i="5"/>
  <c r="R1354" i="5"/>
  <c r="X1354" i="5"/>
  <c r="X1183" i="5"/>
  <c r="R1183" i="5"/>
  <c r="R1263" i="5"/>
  <c r="X1263" i="5"/>
  <c r="X1254" i="5"/>
  <c r="R1254" i="5"/>
  <c r="X1036" i="5"/>
  <c r="R1036" i="5"/>
  <c r="R1167" i="5"/>
  <c r="X1167" i="5"/>
  <c r="X923" i="5"/>
  <c r="R923" i="5"/>
  <c r="R854" i="5"/>
  <c r="X854" i="5"/>
  <c r="X613" i="5"/>
  <c r="R613" i="5"/>
  <c r="R497" i="5"/>
  <c r="R458" i="5"/>
  <c r="R450" i="5"/>
  <c r="R418" i="5"/>
  <c r="R406" i="5"/>
  <c r="R148" i="5"/>
  <c r="A26" i="6"/>
  <c r="B70" i="4"/>
  <c r="A51" i="6"/>
  <c r="B52" i="4"/>
  <c r="A36" i="6"/>
  <c r="B58" i="4"/>
  <c r="A41" i="6"/>
  <c r="B64" i="4"/>
  <c r="A46" i="6"/>
  <c r="A14" i="6"/>
  <c r="B32" i="4"/>
  <c r="A19" i="6"/>
  <c r="D15" i="6"/>
  <c r="C15" i="6"/>
  <c r="K66" i="6"/>
  <c r="X2471" i="5"/>
  <c r="R2471" i="5"/>
  <c r="R2486" i="5"/>
  <c r="X2486" i="5"/>
  <c r="X2402" i="5"/>
  <c r="R2402" i="5"/>
  <c r="R2478" i="5"/>
  <c r="X2478" i="5"/>
  <c r="X2490" i="5"/>
  <c r="R2490" i="5"/>
  <c r="X2343" i="5"/>
  <c r="R2343" i="5"/>
  <c r="X2335" i="5"/>
  <c r="R2335" i="5"/>
  <c r="X2328" i="5"/>
  <c r="R2328" i="5"/>
  <c r="R2283" i="5"/>
  <c r="X2283" i="5"/>
  <c r="X2250" i="5"/>
  <c r="R2250" i="5"/>
  <c r="R2167" i="5"/>
  <c r="X2167" i="5"/>
  <c r="X2058" i="5"/>
  <c r="R2058" i="5"/>
  <c r="X2211" i="5"/>
  <c r="R2211" i="5"/>
  <c r="R2120" i="5"/>
  <c r="X2120" i="5"/>
  <c r="R2095" i="5"/>
  <c r="X2095" i="5"/>
  <c r="R2175" i="5"/>
  <c r="X2175" i="5"/>
  <c r="X1946" i="5"/>
  <c r="R1946" i="5"/>
  <c r="X1860" i="5"/>
  <c r="R1860" i="5"/>
  <c r="R1853" i="5"/>
  <c r="X1853" i="5"/>
  <c r="R1930" i="5"/>
  <c r="X1930" i="5"/>
  <c r="R1918" i="5"/>
  <c r="X1918" i="5"/>
  <c r="R1834" i="5"/>
  <c r="X1834" i="5"/>
  <c r="X1791" i="5"/>
  <c r="R1791" i="5"/>
  <c r="X1814" i="5"/>
  <c r="R1814" i="5"/>
  <c r="R1982" i="5"/>
  <c r="X1982" i="5"/>
  <c r="R2002" i="5"/>
  <c r="X2002" i="5"/>
  <c r="X1746" i="5"/>
  <c r="R1746" i="5"/>
  <c r="R2014" i="5"/>
  <c r="X2014" i="5"/>
  <c r="R1639" i="5"/>
  <c r="X1639" i="5"/>
  <c r="R1858" i="5"/>
  <c r="X1858" i="5"/>
  <c r="R1731" i="5"/>
  <c r="X1731" i="5"/>
  <c r="R1417" i="5"/>
  <c r="X1417" i="5"/>
  <c r="X1734" i="5"/>
  <c r="R1734" i="5"/>
  <c r="X1437" i="5"/>
  <c r="R1437" i="5"/>
  <c r="R1607" i="5"/>
  <c r="X1607" i="5"/>
  <c r="R1575" i="5"/>
  <c r="X1575" i="5"/>
  <c r="R1358" i="5"/>
  <c r="X1358" i="5"/>
  <c r="R1340" i="5"/>
  <c r="X1340" i="5"/>
  <c r="X1500" i="5"/>
  <c r="R1500" i="5"/>
  <c r="R1362" i="5"/>
  <c r="X1362" i="5"/>
  <c r="R1382" i="5"/>
  <c r="X1382" i="5"/>
  <c r="X1191" i="5"/>
  <c r="R1191" i="5"/>
  <c r="X1441" i="5"/>
  <c r="R1441" i="5"/>
  <c r="R1141" i="5"/>
  <c r="X1141" i="5"/>
  <c r="R1388" i="5"/>
  <c r="X1388" i="5"/>
  <c r="R1311" i="5"/>
  <c r="X1311" i="5"/>
  <c r="R1279" i="5"/>
  <c r="X1279" i="5"/>
  <c r="X984" i="5"/>
  <c r="R984" i="5"/>
  <c r="R1600" i="5"/>
  <c r="X1600" i="5"/>
  <c r="X1170" i="5"/>
  <c r="R1170" i="5"/>
  <c r="X1104" i="5"/>
  <c r="R1104" i="5"/>
  <c r="X1040" i="5"/>
  <c r="R1040" i="5"/>
  <c r="X1258" i="5"/>
  <c r="R1258" i="5"/>
  <c r="X1068" i="5"/>
  <c r="R1068" i="5"/>
  <c r="X1005" i="5"/>
  <c r="R1005" i="5"/>
  <c r="X947" i="5"/>
  <c r="R947" i="5"/>
  <c r="X1188" i="5"/>
  <c r="R1188" i="5"/>
  <c r="R1144" i="5"/>
  <c r="X1144" i="5"/>
  <c r="R898" i="5"/>
  <c r="X898" i="5"/>
  <c r="X903" i="5"/>
  <c r="R903" i="5"/>
  <c r="R886" i="5"/>
  <c r="X886" i="5"/>
  <c r="X661" i="5"/>
  <c r="R661" i="5"/>
  <c r="X629" i="5"/>
  <c r="R629" i="5"/>
  <c r="R587" i="5"/>
  <c r="R571" i="5"/>
  <c r="R589" i="5"/>
  <c r="R485" i="5"/>
  <c r="R553" i="5"/>
  <c r="R454" i="5"/>
  <c r="R446" i="5"/>
  <c r="R438" i="5"/>
  <c r="R430" i="5"/>
  <c r="R422" i="5"/>
  <c r="R414" i="5"/>
  <c r="R164" i="5"/>
  <c r="R339" i="5"/>
  <c r="R152" i="5"/>
  <c r="R212" i="5"/>
  <c r="R168" i="5"/>
  <c r="A16" i="6"/>
  <c r="B34" i="4"/>
  <c r="A21" i="6"/>
  <c r="F44" i="6"/>
  <c r="H44" i="6"/>
  <c r="D44" i="6"/>
  <c r="F34" i="6"/>
  <c r="F39" i="6"/>
  <c r="F54" i="6"/>
  <c r="F65" i="6"/>
  <c r="F49" i="6"/>
  <c r="F29" i="6"/>
  <c r="H29" i="6"/>
  <c r="X2430" i="5"/>
  <c r="R2430" i="5"/>
  <c r="D6" i="6"/>
  <c r="C6" i="6"/>
  <c r="X2435" i="5"/>
  <c r="R2435" i="5"/>
  <c r="R2496" i="5"/>
  <c r="X2415" i="5"/>
  <c r="R2415" i="5"/>
  <c r="R2391" i="5"/>
  <c r="X2391" i="5"/>
  <c r="R2352" i="5"/>
  <c r="X2352" i="5"/>
  <c r="X2377" i="5"/>
  <c r="R2377" i="5"/>
  <c r="X2361" i="5"/>
  <c r="R2361" i="5"/>
  <c r="X2275" i="5"/>
  <c r="R2275" i="5"/>
  <c r="R2384" i="5"/>
  <c r="X2384" i="5"/>
  <c r="R2230" i="5"/>
  <c r="X2230" i="5"/>
  <c r="X2231" i="5"/>
  <c r="R2231" i="5"/>
  <c r="X2183" i="5"/>
  <c r="R2183" i="5"/>
  <c r="X2163" i="5"/>
  <c r="R2163" i="5"/>
  <c r="X2106" i="5"/>
  <c r="R2106" i="5"/>
  <c r="X2090" i="5"/>
  <c r="R2090" i="5"/>
  <c r="R2147" i="5"/>
  <c r="X2147" i="5"/>
  <c r="R2144" i="5"/>
  <c r="X2144" i="5"/>
  <c r="R2107" i="5"/>
  <c r="X2107" i="5"/>
  <c r="R2068" i="5"/>
  <c r="X2068" i="5"/>
  <c r="X2049" i="5"/>
  <c r="R2049" i="5"/>
  <c r="R1962" i="5"/>
  <c r="X1962" i="5"/>
  <c r="X1856" i="5"/>
  <c r="R1856" i="5"/>
  <c r="X1869" i="5"/>
  <c r="R1869" i="5"/>
  <c r="R1849" i="5"/>
  <c r="X1849" i="5"/>
  <c r="X1829" i="5"/>
  <c r="R1829" i="5"/>
  <c r="X1787" i="5"/>
  <c r="R1787" i="5"/>
  <c r="R1922" i="5"/>
  <c r="X1922" i="5"/>
  <c r="X1896" i="5"/>
  <c r="R1896" i="5"/>
  <c r="R1743" i="5"/>
  <c r="X1743" i="5"/>
  <c r="X1740" i="5"/>
  <c r="R1740" i="5"/>
  <c r="X1730" i="5"/>
  <c r="R1730" i="5"/>
  <c r="X1714" i="5"/>
  <c r="R1714" i="5"/>
  <c r="X1698" i="5"/>
  <c r="R1698" i="5"/>
  <c r="X1682" i="5"/>
  <c r="R1682" i="5"/>
  <c r="X1666" i="5"/>
  <c r="R1666" i="5"/>
  <c r="X1650" i="5"/>
  <c r="R1650" i="5"/>
  <c r="X1634" i="5"/>
  <c r="R1634" i="5"/>
  <c r="X1618" i="5"/>
  <c r="R1618" i="5"/>
  <c r="X1602" i="5"/>
  <c r="R1602" i="5"/>
  <c r="X1586" i="5"/>
  <c r="R1586" i="5"/>
  <c r="X1570" i="5"/>
  <c r="R1570" i="5"/>
  <c r="X1554" i="5"/>
  <c r="R1554" i="5"/>
  <c r="R1850" i="5"/>
  <c r="X1850" i="5"/>
  <c r="R1643" i="5"/>
  <c r="X1643" i="5"/>
  <c r="X1767" i="5"/>
  <c r="R1767" i="5"/>
  <c r="R1695" i="5"/>
  <c r="X1695" i="5"/>
  <c r="R1631" i="5"/>
  <c r="X1631" i="5"/>
  <c r="X1760" i="5"/>
  <c r="R1760" i="5"/>
  <c r="R1683" i="5"/>
  <c r="X1683" i="5"/>
  <c r="X1540" i="5"/>
  <c r="R1540" i="5"/>
  <c r="R1433" i="5"/>
  <c r="X1433" i="5"/>
  <c r="R1425" i="5"/>
  <c r="X1425" i="5"/>
  <c r="R1595" i="5"/>
  <c r="X1595" i="5"/>
  <c r="R1563" i="5"/>
  <c r="X1563" i="5"/>
  <c r="X1472" i="5"/>
  <c r="R1472" i="5"/>
  <c r="X1444" i="5"/>
  <c r="R1444" i="5"/>
  <c r="R1415" i="5"/>
  <c r="X1415" i="5"/>
  <c r="X1359" i="5"/>
  <c r="R1359" i="5"/>
  <c r="X1420" i="5"/>
  <c r="R1420" i="5"/>
  <c r="R1576" i="5"/>
  <c r="X1576" i="5"/>
  <c r="X1428" i="5"/>
  <c r="R1428" i="5"/>
  <c r="X1159" i="5"/>
  <c r="R1159" i="5"/>
  <c r="X1150" i="5"/>
  <c r="R1150" i="5"/>
  <c r="R1239" i="5"/>
  <c r="X1239" i="5"/>
  <c r="R1175" i="5"/>
  <c r="X1175" i="5"/>
  <c r="R1556" i="5"/>
  <c r="X1556" i="5"/>
  <c r="X1076" i="5"/>
  <c r="R1076" i="5"/>
  <c r="R1307" i="5"/>
  <c r="X1307" i="5"/>
  <c r="R1275" i="5"/>
  <c r="X1275" i="5"/>
  <c r="X1457" i="5"/>
  <c r="R1457" i="5"/>
  <c r="X1000" i="5"/>
  <c r="R1000" i="5"/>
  <c r="X1334" i="5"/>
  <c r="R1334" i="5"/>
  <c r="X1326" i="5"/>
  <c r="R1326" i="5"/>
  <c r="X1318" i="5"/>
  <c r="R1318" i="5"/>
  <c r="X1310" i="5"/>
  <c r="R1310" i="5"/>
  <c r="X1302" i="5"/>
  <c r="R1302" i="5"/>
  <c r="X1294" i="5"/>
  <c r="R1294" i="5"/>
  <c r="X1286" i="5"/>
  <c r="R1286" i="5"/>
  <c r="X1278" i="5"/>
  <c r="R1278" i="5"/>
  <c r="X1270" i="5"/>
  <c r="R1270" i="5"/>
  <c r="X944" i="5"/>
  <c r="R944" i="5"/>
  <c r="X1262" i="5"/>
  <c r="R1262" i="5"/>
  <c r="X1021" i="5"/>
  <c r="R1021" i="5"/>
  <c r="R946" i="5"/>
  <c r="X946" i="5"/>
  <c r="R958" i="5"/>
  <c r="X958" i="5"/>
  <c r="X1347" i="5"/>
  <c r="R1347" i="5"/>
  <c r="R950" i="5"/>
  <c r="X950" i="5"/>
  <c r="R1153" i="5"/>
  <c r="X1153" i="5"/>
  <c r="R882" i="5"/>
  <c r="X882" i="5"/>
  <c r="R902" i="5"/>
  <c r="X902" i="5"/>
  <c r="R890" i="5"/>
  <c r="X890" i="5"/>
  <c r="X977" i="5"/>
  <c r="R977" i="5"/>
  <c r="X849" i="5"/>
  <c r="R849" i="5"/>
  <c r="X649" i="5"/>
  <c r="R649" i="5"/>
  <c r="X617" i="5"/>
  <c r="R617" i="5"/>
  <c r="X703" i="5"/>
  <c r="R703" i="5"/>
  <c r="R593" i="5"/>
  <c r="R481" i="5"/>
  <c r="R533" i="5"/>
  <c r="R569" i="5"/>
  <c r="R573" i="5"/>
  <c r="R474" i="5"/>
  <c r="R350" i="5"/>
  <c r="R108" i="5"/>
  <c r="R128" i="5"/>
  <c r="R136" i="5"/>
  <c r="R320" i="5"/>
  <c r="R112" i="5"/>
  <c r="S566" i="5"/>
  <c r="S412" i="5"/>
  <c r="S363" i="5"/>
  <c r="S226" i="5"/>
  <c r="S542" i="5"/>
  <c r="S360" i="5"/>
  <c r="S482"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516" i="5"/>
  <c r="S594" i="5"/>
  <c r="S507" i="5"/>
  <c r="S333" i="5"/>
  <c r="S451" i="5"/>
  <c r="S335" i="5"/>
  <c r="S205" i="5"/>
  <c r="S317" i="5"/>
  <c r="S582" i="5"/>
  <c r="S500" i="5"/>
  <c r="S347" i="5"/>
  <c r="S512" i="5"/>
  <c r="S221" i="5"/>
  <c r="S503" i="5"/>
  <c r="S478" i="5"/>
  <c r="S326" i="5"/>
  <c r="S514" i="5"/>
  <c r="S558" i="5"/>
  <c r="S230" i="5"/>
  <c r="S387" i="5"/>
  <c r="S559" i="5"/>
  <c r="S487" i="5"/>
  <c r="S551" i="5"/>
  <c r="S294" i="5"/>
  <c r="S202" i="5"/>
  <c r="S519" i="5"/>
  <c r="S209" i="5"/>
  <c r="S253" i="5"/>
  <c r="S258" i="5"/>
  <c r="S319" i="5"/>
  <c r="S249" i="5"/>
  <c r="S547" i="5"/>
  <c r="S273" i="5"/>
  <c r="S544" i="5"/>
  <c r="S526" i="5"/>
  <c r="S318" i="5"/>
  <c r="S233" i="5"/>
  <c r="S241" i="5"/>
  <c r="S173" i="5"/>
  <c r="S174" i="5"/>
  <c r="S379" i="5"/>
  <c r="S331" i="5"/>
  <c r="S282" i="5"/>
  <c r="S274" i="5"/>
  <c r="S217" i="5"/>
  <c r="S218" i="5"/>
  <c r="S285" i="5"/>
  <c r="S266" i="5"/>
  <c r="S540" i="5"/>
  <c r="S520" i="5"/>
  <c r="S186" i="5"/>
  <c r="S550" i="5"/>
  <c r="S338" i="5"/>
  <c r="S536" i="5"/>
  <c r="S310" i="5"/>
  <c r="S498" i="5"/>
  <c r="S484" i="5"/>
  <c r="S471" i="5"/>
  <c r="S298" i="5"/>
  <c r="S515" i="5"/>
  <c r="S289" i="5"/>
  <c r="S181" i="5"/>
  <c r="S313" i="5"/>
  <c r="S242" i="5"/>
  <c r="S307" i="5"/>
  <c r="S337" i="5"/>
  <c r="S555" i="5"/>
  <c r="S570" i="5"/>
  <c r="S301" i="5"/>
  <c r="S246" i="5"/>
  <c r="S254"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172" i="5"/>
  <c r="S211" i="5"/>
  <c r="S474" i="5"/>
  <c r="S585" i="5"/>
  <c r="S583"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<sst xmlns="http://schemas.openxmlformats.org/spreadsheetml/2006/main" count="33169" uniqueCount="15816">
  <si>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</si>
  <si>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</si>
  <si>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</si>
  <si>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</si>
  <si>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</si>
  <si>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</si>
  <si>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</si>
  <si>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</si>
  <si>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</si>
  <si>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</si>
  <si>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</si>
  <si>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</si>
  <si>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</si>
  <si>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</si>
  <si>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</si>
  <si>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</si>
  <si>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</si>
  <si>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</si>
  <si>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</si>
  <si>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</si>
  <si>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</si>
  <si>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</si>
  <si>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</si>
  <si>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</si>
  <si>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</si>
  <si>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</si>
  <si>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</si>
  <si>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</si>
  <si>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</si>
  <si>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</si>
  <si>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</si>
  <si>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</si>
  <si>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</si>
  <si>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</si>
  <si>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</si>
  <si>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</si>
  <si>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</si>
  <si>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</si>
  <si>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</si>
  <si>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</si>
  <si>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</si>
  <si>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</si>
  <si>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</si>
  <si>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</si>
  <si>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</si>
  <si>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</si>
  <si>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</si>
  <si>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</si>
  <si>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</si>
  <si>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</si>
  <si>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</si>
  <si>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</si>
  <si>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</si>
  <si>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</si>
  <si>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</si>
  <si>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</si>
  <si>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</si>
  <si>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</si>
  <si>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</si>
  <si>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</si>
  <si>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</si>
  <si>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</si>
  <si>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</si>
  <si>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</si>
  <si>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</si>
  <si>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</si>
  <si>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</si>
  <si>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</si>
  <si>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</si>
  <si>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</si>
  <si>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</si>
  <si>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</si>
  <si>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</si>
  <si>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</si>
  <si>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</si>
  <si>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</si>
  <si>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</si>
  <si>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</si>
  <si>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</si>
  <si>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</si>
  <si>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</si>
  <si>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</si>
  <si>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</si>
  <si>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</si>
  <si>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</si>
  <si>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</si>
  <si>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</si>
  <si>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</si>
  <si>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</si>
  <si>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</si>
  <si>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</si>
  <si>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</si>
  <si>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</si>
  <si>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</si>
  <si>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</si>
  <si>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</si>
  <si>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</si>
  <si>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</si>
  <si>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</si>
  <si>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</si>
  <si>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</si>
  <si>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</si>
  <si>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</si>
  <si>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</si>
  <si>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</si>
  <si>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</si>
  <si>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</si>
  <si>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</si>
  <si>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</si>
  <si>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</si>
  <si>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</si>
  <si>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</si>
  <si>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</si>
  <si>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</si>
  <si>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</si>
  <si>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</si>
  <si>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</si>
  <si>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</si>
  <si>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</si>
  <si>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</si>
  <si>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</si>
  <si>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</si>
  <si>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</si>
  <si>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</si>
  <si>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</si>
  <si>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</si>
  <si>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</si>
  <si>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</si>
  <si>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</si>
  <si>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</si>
  <si>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</si>
  <si>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</si>
  <si>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</si>
  <si>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</si>
  <si>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</si>
  <si>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</si>
  <si>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</si>
  <si>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</si>
  <si>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</si>
  <si>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</si>
  <si>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</si>
  <si>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</si>
  <si>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</si>
  <si>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</si>
  <si>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</si>
  <si>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</si>
  <si>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</si>
  <si>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</si>
  <si>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</si>
  <si>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</si>
  <si>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</si>
  <si>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</si>
  <si>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</si>
  <si>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</si>
  <si>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</si>
  <si>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</si>
  <si>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</si>
  <si>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</si>
  <si>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</si>
  <si>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</si>
  <si>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</si>
  <si>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</si>
  <si>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</si>
  <si>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</si>
  <si>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</si>
  <si>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</si>
  <si>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</si>
  <si>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</si>
  <si>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</si>
  <si>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</si>
  <si>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</si>
  <si>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</si>
  <si>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</si>
  <si>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</si>
  <si>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</si>
  <si>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</si>
  <si>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</si>
  <si>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</si>
  <si>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</si>
  <si>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</si>
  <si>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</si>
  <si>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</si>
  <si>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</si>
  <si>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</si>
  <si>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</si>
  <si>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</si>
  <si>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</si>
  <si>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</si>
  <si>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</si>
  <si>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</si>
  <si>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</si>
  <si>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</si>
  <si>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</si>
  <si>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</si>
  <si>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</si>
  <si>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</si>
  <si>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</si>
  <si>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</si>
  <si>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</si>
  <si>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</si>
  <si>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</si>
  <si>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</si>
  <si>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</si>
  <si>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</si>
  <si>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</si>
  <si>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</si>
  <si>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</si>
  <si>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</si>
  <si>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</si>
  <si>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</si>
  <si>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</si>
  <si>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</si>
  <si>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</si>
  <si>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</si>
  <si>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</si>
  <si>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</si>
  <si>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</si>
  <si>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</si>
  <si>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</si>
  <si>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</si>
  <si>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</si>
  <si>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</si>
  <si>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</si>
  <si>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</si>
  <si>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</si>
  <si>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</si>
  <si>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</si>
  <si>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</si>
  <si>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</si>
  <si>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</si>
  <si>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</si>
  <si>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</si>
  <si>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</si>
  <si>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</si>
  <si>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</si>
  <si>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</si>
  <si>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</si>
  <si>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</si>
  <si>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</si>
  <si>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</si>
  <si>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</si>
  <si>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</si>
  <si>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</si>
  <si>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</si>
  <si>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</si>
  <si>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</si>
  <si>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</si>
  <si>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</si>
  <si>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</si>
  <si>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</si>
  <si>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</si>
  <si>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</si>
  <si>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</si>
  <si>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</si>
  <si>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</si>
  <si>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</si>
  <si>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</si>
  <si>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</si>
  <si>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</si>
  <si>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</si>
  <si>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</si>
  <si>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</si>
  <si>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</si>
  <si>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</si>
  <si>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</si>
  <si>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</si>
  <si>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</si>
  <si>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</si>
  <si>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</si>
  <si>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</si>
  <si>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</si>
  <si>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</si>
  <si>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</si>
  <si>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</si>
  <si>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</si>
  <si>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</si>
  <si>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</si>
  <si>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</si>
  <si>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</si>
  <si>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</si>
  <si>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</si>
  <si>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</si>
  <si>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</si>
  <si>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</si>
  <si>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</si>
  <si>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</si>
  <si>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</si>
  <si>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</si>
  <si>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</si>
  <si>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</si>
  <si>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</si>
  <si>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</si>
  <si>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</si>
  <si>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</si>
  <si>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</si>
  <si>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</si>
  <si>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</si>
  <si>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</si>
  <si>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</si>
  <si>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</si>
  <si>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</si>
  <si>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</si>
  <si>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</si>
  <si>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</si>
  <si>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</si>
  <si>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</si>
  <si>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</si>
  <si>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</si>
  <si>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</si>
  <si>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</si>
  <si>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</si>
  <si>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</si>
  <si>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</si>
  <si>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</si>
  <si>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</si>
  <si>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</si>
  <si>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</si>
  <si>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</si>
  <si>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</si>
  <si>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</si>
  <si>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</si>
  <si>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</si>
  <si>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</si>
  <si>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</si>
  <si>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</si>
  <si>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</si>
  <si>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</si>
  <si>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</si>
  <si>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</si>
  <si>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</si>
  <si>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</si>
  <si>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</si>
  <si>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</si>
  <si>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</si>
  <si>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</si>
  <si>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</si>
  <si>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</si>
  <si>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</si>
  <si>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</si>
  <si>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</si>
  <si>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</si>
  <si>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</si>
  <si>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</si>
  <si>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</si>
  <si>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</si>
  <si>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</si>
  <si>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</si>
  <si>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</si>
  <si>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</si>
  <si>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</si>
  <si>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</si>
  <si>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</si>
  <si>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</si>
  <si>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</si>
  <si>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</si>
  <si>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</si>
  <si>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</si>
  <si>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</si>
  <si>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</si>
  <si>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</si>
  <si>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</si>
  <si>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</si>
  <si>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</si>
  <si>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</si>
  <si>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</si>
  <si>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</si>
  <si>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</si>
  <si>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</si>
  <si>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</si>
  <si>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</si>
  <si>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</si>
  <si>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</si>
  <si>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</si>
  <si>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</si>
  <si>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</si>
  <si>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</si>
  <si>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</si>
  <si>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</si>
  <si>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</si>
  <si>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</si>
  <si>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</si>
  <si>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</si>
  <si>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</si>
  <si>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</si>
  <si>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</si>
  <si>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</si>
  <si>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</si>
  <si>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</si>
  <si>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</si>
  <si>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</si>
  <si>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</si>
  <si>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</si>
  <si>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</si>
  <si>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</si>
  <si>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</si>
  <si>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</si>
  <si>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</si>
  <si>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</si>
  <si>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</si>
  <si>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</si>
  <si>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</si>
  <si>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</si>
  <si>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</si>
  <si>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</si>
  <si>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</si>
  <si>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</si>
  <si>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</si>
  <si>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</si>
  <si>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</si>
  <si>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</si>
  <si>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</si>
  <si>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</si>
  <si>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</si>
  <si>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</si>
  <si>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</si>
  <si>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</si>
  <si>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</si>
  <si>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</si>
  <si>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</si>
  <si>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</si>
  <si>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</si>
  <si>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</si>
  <si>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</si>
  <si>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</si>
  <si>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</si>
  <si>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</si>
  <si>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</si>
  <si>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</si>
  <si>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</si>
  <si>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</si>
  <si>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</si>
  <si>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</si>
  <si>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</si>
  <si>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</si>
  <si>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</si>
  <si>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</si>
  <si>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</si>
  <si>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</si>
  <si>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</si>
  <si>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</si>
  <si>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</si>
  <si>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</si>
  <si>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</si>
  <si>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</si>
  <si>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</si>
  <si>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</si>
  <si>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</si>
  <si>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</si>
  <si>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</si>
  <si>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</si>
  <si>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</si>
  <si>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</si>
  <si>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</si>
  <si>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</si>
  <si>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</si>
  <si>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</si>
  <si>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</si>
  <si>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</si>
  <si>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</si>
  <si>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</si>
  <si>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</si>
  <si>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</si>
  <si>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</si>
  <si>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</si>
  <si>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</si>
  <si>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</si>
  <si>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</si>
  <si>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</si>
  <si>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</si>
  <si>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</si>
  <si>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</si>
  <si>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</si>
  <si>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</si>
  <si>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</si>
  <si>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</si>
  <si>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</si>
  <si>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</si>
  <si>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</si>
  <si>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</si>
  <si>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</si>
  <si>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</si>
  <si>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</si>
  <si>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</si>
  <si>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</si>
  <si>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</si>
  <si>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</si>
  <si>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</si>
  <si>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</si>
  <si>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</si>
  <si>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</si>
  <si>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</si>
  <si>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</si>
  <si>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</si>
  <si>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</si>
  <si>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</si>
  <si>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</si>
  <si>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</si>
  <si>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</si>
  <si>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</si>
  <si>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</si>
  <si>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</si>
  <si>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</si>
  <si>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</si>
  <si>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</si>
  <si>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</si>
  <si>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</si>
  <si>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</si>
  <si>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</si>
  <si>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</si>
  <si>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</si>
  <si>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</si>
  <si>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</si>
  <si>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</si>
  <si>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</si>
  <si>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</si>
  <si>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</si>
  <si>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</si>
  <si>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</si>
  <si>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</si>
  <si>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</si>
  <si>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</si>
  <si>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</si>
  <si>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</si>
  <si>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</si>
  <si>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</si>
  <si>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</si>
  <si>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</si>
  <si>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</si>
  <si>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</si>
  <si>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</si>
  <si>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</si>
  <si>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</si>
  <si>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</si>
  <si>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</si>
  <si>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</si>
  <si>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</si>
  <si>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</si>
  <si>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</si>
  <si>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</si>
  <si>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</si>
  <si>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</si>
  <si>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</si>
  <si>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</si>
  <si>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</si>
  <si>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</si>
  <si>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</si>
  <si>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</si>
  <si>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</si>
  <si>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</si>
  <si>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</si>
  <si>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</si>
  <si>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</si>
  <si>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</si>
  <si>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</si>
  <si>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</si>
  <si>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</si>
  <si>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</si>
  <si>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</si>
  <si>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</si>
  <si>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</si>
  <si>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</si>
  <si>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</si>
  <si>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</si>
  <si>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</si>
  <si>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</si>
  <si>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</si>
  <si>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</si>
  <si>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</si>
  <si>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</si>
  <si>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</si>
  <si>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</si>
  <si>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</si>
  <si>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</si>
  <si>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</si>
  <si>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</si>
  <si>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</si>
  <si>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</si>
  <si>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</si>
  <si>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</si>
  <si>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</si>
  <si>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</si>
  <si>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</si>
  <si>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</si>
  <si>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</si>
  <si>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</si>
  <si>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</si>
  <si>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</si>
  <si>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</si>
  <si>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</si>
  <si>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</si>
  <si>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</si>
  <si>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</si>
  <si>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</si>
  <si>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</si>
  <si>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</si>
  <si>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</si>
  <si>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</si>
  <si>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</si>
  <si>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</si>
  <si>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</si>
  <si>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</si>
  <si>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</si>
  <si>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</si>
  <si>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</si>
  <si>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</si>
  <si>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</si>
  <si>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</si>
  <si>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</si>
  <si>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</si>
  <si>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</si>
  <si>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</si>
  <si>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</si>
  <si>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</si>
  <si>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</si>
  <si>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</si>
  <si>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</si>
  <si>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</si>
  <si>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</si>
  <si>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</si>
  <si>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</si>
  <si>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</si>
  <si>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</si>
  <si>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</si>
  <si>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</si>
  <si>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</si>
  <si>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</si>
  <si>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</si>
  <si>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</si>
  <si>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</si>
  <si>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</si>
  <si>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</si>
  <si>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</si>
  <si>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</si>
  <si>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</si>
  <si>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</si>
  <si>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</si>
  <si>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</si>
  <si>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</si>
  <si>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</si>
  <si>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</si>
  <si>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</si>
  <si>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</si>
  <si>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</si>
  <si>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</si>
  <si>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</si>
  <si>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</si>
  <si>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</si>
  <si>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</si>
  <si>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</si>
  <si>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</si>
  <si>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</si>
  <si>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</si>
  <si>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</si>
  <si>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</si>
  <si>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</si>
  <si>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</si>
  <si>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</si>
  <si>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</si>
  <si>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</si>
  <si>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</si>
  <si>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</si>
  <si>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</si>
  <si>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</si>
  <si>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</si>
  <si>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</si>
  <si>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</si>
  <si>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</si>
  <si>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</si>
  <si>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</si>
  <si>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</si>
  <si>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</si>
  <si>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</si>
  <si>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</si>
  <si>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</si>
  <si>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</si>
  <si>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</si>
  <si>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</si>
  <si>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</si>
  <si>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</si>
  <si>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</si>
  <si>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</si>
  <si>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</si>
  <si>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</si>
  <si>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</si>
  <si>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</si>
  <si>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</si>
  <si>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</si>
  <si>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</si>
  <si>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</si>
  <si>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</si>
  <si>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</si>
  <si>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</si>
  <si>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</si>
  <si>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</si>
  <si>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</si>
  <si>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</si>
  <si>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</si>
  <si>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</si>
  <si>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</si>
  <si>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</si>
  <si>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</si>
  <si>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</si>
  <si>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</si>
  <si>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</si>
  <si>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</si>
  <si>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</si>
  <si>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</si>
  <si>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</si>
  <si>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</si>
  <si>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</si>
  <si>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</si>
  <si>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</si>
  <si>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</si>
  <si>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</si>
  <si>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</si>
  <si>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</si>
  <si>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</si>
  <si>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</si>
  <si>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</si>
  <si>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</si>
  <si>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</si>
  <si>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</si>
  <si>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</si>
  <si>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</si>
  <si>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</si>
  <si>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</si>
  <si>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</si>
  <si>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</si>
  <si>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</si>
  <si>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</si>
  <si>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</si>
  <si>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</si>
  <si>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</si>
  <si>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</si>
  <si>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</si>
  <si>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</si>
  <si>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</si>
  <si>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</si>
  <si>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</si>
  <si>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</si>
  <si>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</si>
  <si>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</si>
  <si>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</si>
  <si>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</si>
  <si>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</si>
  <si>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</si>
  <si>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</si>
  <si>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</si>
  <si>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</si>
  <si>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</si>
  <si>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</si>
  <si>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</si>
  <si>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</si>
  <si>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</si>
  <si>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</si>
  <si>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</si>
  <si>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</si>
  <si>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</si>
  <si>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</si>
  <si>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</si>
  <si>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</si>
  <si>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</si>
  <si>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</si>
  <si>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</si>
  <si>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</si>
  <si>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</si>
  <si>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</si>
  <si>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</si>
  <si>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</si>
  <si>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</si>
  <si>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</si>
  <si>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</si>
  <si>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</si>
  <si>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</si>
  <si>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</si>
  <si>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</si>
  <si>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</si>
  <si>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</si>
  <si>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</si>
  <si>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</si>
  <si>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</si>
  <si>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</si>
  <si>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</si>
  <si>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</si>
  <si>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</si>
  <si>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</si>
  <si>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</si>
  <si>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</si>
  <si>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</si>
  <si>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</si>
  <si>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</si>
  <si>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</si>
  <si>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</si>
  <si>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</si>
  <si>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</si>
  <si>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</si>
  <si>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</si>
  <si>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</si>
  <si>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</si>
  <si>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</si>
  <si>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</si>
  <si>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</si>
  <si>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</si>
  <si>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</si>
  <si>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</si>
  <si>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</si>
  <si>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</si>
  <si>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</si>
  <si>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</si>
  <si>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</si>
  <si>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</si>
  <si>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</si>
  <si>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</si>
  <si>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</si>
  <si>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</si>
  <si>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</si>
  <si>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</si>
  <si>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</si>
  <si>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</si>
  <si>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</si>
  <si>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</si>
  <si>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</si>
  <si>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</si>
  <si>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</si>
  <si>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</si>
  <si>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</si>
  <si>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</si>
  <si>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</si>
  <si>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</si>
  <si>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</si>
  <si>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</si>
  <si>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</si>
  <si>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</si>
  <si>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</si>
  <si>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</si>
  <si>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</si>
  <si>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</si>
  <si>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</si>
  <si>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</si>
  <si>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</si>
  <si>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</si>
  <si>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</si>
  <si>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</si>
  <si>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</si>
  <si>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</si>
  <si>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</si>
  <si>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</si>
  <si>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</si>
  <si>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</si>
  <si>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</si>
  <si>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</si>
  <si>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</si>
  <si>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</si>
  <si>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</si>
  <si>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</si>
  <si>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</si>
  <si>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</si>
  <si>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</si>
  <si>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</si>
  <si>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</si>
  <si>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</si>
  <si>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</si>
  <si>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</si>
  <si>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</si>
  <si>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</si>
  <si>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</si>
  <si>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</si>
  <si>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</si>
  <si>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</si>
  <si>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</si>
  <si>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</si>
  <si>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</si>
  <si>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</si>
  <si>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</si>
  <si>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</si>
  <si>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</si>
  <si>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</si>
  <si>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</si>
  <si>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</si>
  <si>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</si>
  <si>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</si>
  <si>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</si>
  <si>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</si>
  <si>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</si>
  <si>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</si>
  <si>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</si>
  <si>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</si>
  <si>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</si>
  <si>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</si>
  <si>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</si>
  <si>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</si>
  <si>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</si>
  <si>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</si>
  <si>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</si>
  <si>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</si>
  <si>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</si>
  <si>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</si>
  <si>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</si>
  <si>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</si>
  <si>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</si>
  <si>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</si>
  <si>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</si>
  <si>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</si>
  <si>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</si>
  <si>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</si>
  <si>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</si>
  <si>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</si>
  <si>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</si>
  <si>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</si>
  <si>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</si>
  <si>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</si>
  <si>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</si>
  <si>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</si>
  <si>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</si>
  <si>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</si>
  <si>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</si>
  <si>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</si>
  <si>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</si>
  <si>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</si>
  <si>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</si>
  <si>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</si>
  <si>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</si>
  <si>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</si>
  <si>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</si>
  <si>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</si>
  <si>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</si>
  <si>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</si>
  <si>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</si>
  <si>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</si>
  <si>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</si>
  <si>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</si>
  <si>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</si>
  <si>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</si>
  <si>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</si>
  <si>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</si>
  <si>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</si>
  <si>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</si>
  <si>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</si>
  <si>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</si>
  <si>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</si>
  <si>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</si>
  <si>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</si>
  <si>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</si>
  <si>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</si>
  <si>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</si>
  <si>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</si>
  <si>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</si>
  <si>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</si>
  <si>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</si>
  <si>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</si>
  <si>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</si>
  <si>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</si>
  <si>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</si>
  <si>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</si>
  <si>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</si>
  <si>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</si>
  <si>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</si>
  <si>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</si>
  <si>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</si>
  <si>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</si>
  <si>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</si>
  <si>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</si>
  <si>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</si>
  <si>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</si>
  <si>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</si>
  <si>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</si>
  <si>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</si>
  <si>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</si>
  <si>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</si>
  <si>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</si>
  <si>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</si>
  <si>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</si>
  <si>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</si>
  <si>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</si>
  <si>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</si>
  <si>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</si>
  <si>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</si>
  <si>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</si>
  <si>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</si>
  <si>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</si>
  <si>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</si>
  <si>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</si>
  <si>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</si>
  <si>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</si>
  <si>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</si>
  <si>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</si>
  <si>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</si>
  <si>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</si>
  <si>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</si>
  <si>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</si>
  <si>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</si>
  <si>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</si>
  <si>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</si>
  <si>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</si>
  <si>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</si>
  <si>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</si>
  <si>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</si>
  <si>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</si>
  <si>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</si>
  <si>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</si>
  <si>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</si>
  <si>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</si>
  <si>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</si>
  <si>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</si>
  <si>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</si>
  <si>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</si>
  <si>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</si>
  <si>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</si>
  <si>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</si>
  <si>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</si>
  <si>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</si>
  <si>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</si>
  <si>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</si>
  <si>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</si>
  <si>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</si>
  <si>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</si>
  <si>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</si>
  <si>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</si>
  <si>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</si>
  <si>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</si>
  <si>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</si>
  <si>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</si>
  <si>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</si>
  <si>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</si>
  <si>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</si>
  <si>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</si>
  <si>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</si>
  <si>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</si>
  <si>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</si>
  <si>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</si>
  <si>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</si>
  <si>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</si>
  <si>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</si>
  <si>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</si>
  <si>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</si>
  <si>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</si>
  <si>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</si>
  <si>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</si>
  <si>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</si>
  <si>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</si>
  <si>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</si>
  <si>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</si>
  <si>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</si>
  <si>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</si>
  <si>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</si>
  <si>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</si>
  <si>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</si>
  <si>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</si>
  <si>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</si>
  <si>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</si>
  <si>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</si>
  <si>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</si>
  <si>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</si>
  <si>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</si>
  <si>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</si>
  <si>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</si>
  <si>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</si>
  <si>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</si>
  <si>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</si>
  <si>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</si>
  <si>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</si>
  <si>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</si>
  <si>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</si>
  <si>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</si>
  <si>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</si>
  <si>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</si>
  <si>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</si>
  <si>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</si>
  <si>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</si>
  <si>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</si>
  <si>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</si>
  <si>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</si>
  <si>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</si>
  <si>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</si>
  <si>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</si>
  <si>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</si>
  <si>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</si>
  <si>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</si>
  <si>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</si>
  <si>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</si>
  <si>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</si>
  <si>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</si>
  <si>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</si>
  <si>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</si>
  <si>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</si>
  <si>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</si>
  <si>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</si>
  <si>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</si>
  <si>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</si>
  <si>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</si>
  <si>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</si>
  <si>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</si>
  <si>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</si>
  <si>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</si>
  <si>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</si>
  <si>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</si>
  <si>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</si>
  <si>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</si>
  <si>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</si>
  <si>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</si>
  <si>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</si>
  <si>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</si>
  <si>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</si>
  <si>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</si>
  <si>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</si>
  <si>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</si>
  <si>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</si>
  <si>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</si>
  <si>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</si>
  <si>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</si>
  <si>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</si>
  <si>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</si>
  <si>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</si>
  <si>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</si>
  <si>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</si>
  <si>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</si>
  <si>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</si>
  <si>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</si>
  <si>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</si>
  <si>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</si>
  <si>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</si>
  <si>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</si>
  <si>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</si>
  <si>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</si>
  <si>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</si>
  <si>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</si>
  <si>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</si>
  <si>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</si>
  <si>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</si>
  <si>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</si>
  <si>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</si>
  <si>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</si>
  <si>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</si>
  <si>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</si>
  <si>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</si>
  <si>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</si>
  <si>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</si>
  <si>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</si>
  <si>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</si>
  <si>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</si>
  <si>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</si>
  <si>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</si>
  <si>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</si>
  <si>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</si>
  <si>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</si>
  <si>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</si>
  <si>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</si>
  <si>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</si>
  <si>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</si>
  <si>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</si>
  <si>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</si>
  <si>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</si>
  <si>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</si>
  <si>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</si>
  <si>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</si>
  <si>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</si>
  <si>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</si>
  <si>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</si>
  <si>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</si>
  <si>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</si>
  <si>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</si>
  <si>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</si>
  <si>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</si>
  <si>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</si>
  <si>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</si>
  <si>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</si>
  <si>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</si>
  <si>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</si>
  <si>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</si>
  <si>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</si>
  <si>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</si>
  <si>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</si>
  <si>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</si>
  <si>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</si>
  <si>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</si>
  <si>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</si>
  <si>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</si>
  <si>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</si>
  <si>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</si>
  <si>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</si>
  <si>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</si>
  <si>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</si>
  <si>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</si>
  <si>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</si>
  <si>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</si>
  <si>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</si>
  <si>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</si>
  <si>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</si>
  <si>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</si>
  <si>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</si>
  <si>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</si>
  <si>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</si>
  <si>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</si>
  <si>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</si>
  <si>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</si>
  <si>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</si>
  <si>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</si>
  <si>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</si>
  <si>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</si>
  <si>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</si>
  <si>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</si>
  <si>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</si>
  <si>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</si>
  <si>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</si>
  <si>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</si>
  <si>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</si>
  <si>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</si>
  <si>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</si>
  <si>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</si>
  <si>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</si>
  <si>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</si>
  <si>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</si>
  <si>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</si>
  <si>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</si>
  <si>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</si>
  <si>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</si>
  <si>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</si>
  <si>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</si>
  <si>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</si>
  <si>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</si>
  <si>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</si>
  <si>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</si>
  <si>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</si>
  <si>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</si>
  <si>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</si>
  <si>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</si>
  <si>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</si>
  <si>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</si>
  <si>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</si>
  <si>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</si>
  <si>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</si>
  <si>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</si>
  <si>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</si>
  <si>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</si>
  <si>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</si>
  <si>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</si>
  <si>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</si>
  <si>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</si>
  <si>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</si>
  <si>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</si>
  <si>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</si>
  <si>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</si>
  <si>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</si>
  <si>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</si>
  <si>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</si>
  <si>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</si>
  <si>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</si>
  <si>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</si>
  <si>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</si>
  <si>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</si>
  <si>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</si>
  <si>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</si>
  <si>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</si>
  <si>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</si>
  <si>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</si>
  <si>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</si>
  <si>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</si>
  <si>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</si>
  <si>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</si>
  <si>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</si>
  <si>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</si>
  <si>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</si>
  <si>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</si>
  <si>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</si>
  <si>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</si>
  <si>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</si>
  <si>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</si>
  <si>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</si>
  <si>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</si>
  <si>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</si>
  <si>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</si>
  <si>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</si>
  <si>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</si>
  <si>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</si>
  <si>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</si>
  <si>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</si>
  <si>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</si>
  <si>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</si>
  <si>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</si>
  <si>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</si>
  <si>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</si>
  <si>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</si>
  <si>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</si>
  <si>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</si>
  <si>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</si>
  <si>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</si>
  <si>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</si>
  <si>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</si>
  <si>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</si>
  <si>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</si>
  <si>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</si>
  <si>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</si>
  <si>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</si>
  <si>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</si>
  <si>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</si>
  <si>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</si>
  <si>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</si>
  <si>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</si>
  <si>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</si>
  <si>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</si>
  <si>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</si>
  <si>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</si>
  <si>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</si>
  <si>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</si>
  <si>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</si>
  <si>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</si>
  <si>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</si>
  <si>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</si>
  <si>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</si>
  <si>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</si>
  <si>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</si>
  <si>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</si>
  <si>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</si>
  <si>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</si>
  <si>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</si>
  <si>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</si>
  <si>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</si>
  <si>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</si>
  <si>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</si>
  <si>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</si>
  <si>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</si>
  <si>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</si>
  <si>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</si>
  <si>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</si>
  <si>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</si>
  <si>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</si>
  <si>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</si>
  <si>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</si>
  <si>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</si>
  <si>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</si>
  <si>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</si>
  <si>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</si>
  <si>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</si>
  <si>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</si>
  <si>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</si>
  <si>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</si>
  <si>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</si>
  <si>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</si>
  <si>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</si>
  <si>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</si>
  <si>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</si>
  <si>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</si>
  <si>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</si>
  <si>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</si>
  <si>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</si>
  <si>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</si>
  <si>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</si>
  <si>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</si>
  <si>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</si>
  <si>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</si>
  <si>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</si>
  <si>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</si>
  <si>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</si>
  <si>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</si>
  <si>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</si>
  <si>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</si>
  <si>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</si>
  <si>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</si>
  <si>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</si>
  <si>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</si>
  <si>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</si>
  <si>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</si>
  <si>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</si>
  <si>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</si>
  <si>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</si>
  <si>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</si>
  <si>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</si>
  <si>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</si>
  <si>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</si>
  <si>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</si>
  <si>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</si>
  <si>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</si>
  <si>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</si>
  <si>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</si>
  <si>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</si>
  <si>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</si>
  <si>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</si>
  <si>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</si>
  <si>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</si>
  <si>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</si>
  <si>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</si>
  <si>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</si>
  <si>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</si>
  <si>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</si>
  <si>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</si>
  <si>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</si>
  <si>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</si>
  <si>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</si>
  <si>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</si>
  <si>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</si>
  <si>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</si>
  <si>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</si>
  <si>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</si>
  <si>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</si>
  <si>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</si>
  <si>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</si>
  <si>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</si>
  <si>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</si>
  <si>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</si>
  <si>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</si>
  <si>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</si>
  <si>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</si>
  <si>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</si>
  <si>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</si>
  <si>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</si>
  <si>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</si>
  <si>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</si>
  <si>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</si>
  <si>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</si>
  <si>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</si>
  <si>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</si>
  <si>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</si>
  <si>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</si>
  <si>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</si>
  <si>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</si>
  <si>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</si>
  <si>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</si>
  <si>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</si>
  <si>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</si>
  <si>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</si>
  <si>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</si>
  <si>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</si>
  <si>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</si>
  <si>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</si>
  <si>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</si>
  <si>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</si>
  <si>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</si>
  <si>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</si>
  <si>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</si>
  <si>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</si>
  <si>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</si>
  <si>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</si>
  <si>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</si>
  <si>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</si>
  <si>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</si>
  <si>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</si>
  <si>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</si>
  <si>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</si>
  <si>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</si>
  <si>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</si>
  <si>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</si>
  <si>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</si>
  <si>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</si>
  <si>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</si>
  <si>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</si>
  <si>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</si>
  <si>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</si>
  <si>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</si>
  <si>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</si>
  <si>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</si>
  <si>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</si>
  <si>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</si>
  <si>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</si>
  <si>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</si>
  <si>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</si>
  <si>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</si>
  <si>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</si>
  <si>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</si>
  <si>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</si>
  <si>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</si>
  <si>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</si>
  <si>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</si>
  <si>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</si>
  <si>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</si>
  <si>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</si>
  <si>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</si>
  <si>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</si>
  <si>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</si>
  <si>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</si>
  <si>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</si>
  <si>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</si>
  <si>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</si>
  <si>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</si>
  <si>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</si>
  <si>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</si>
  <si>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</si>
  <si>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</si>
  <si>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</si>
  <si>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</si>
  <si>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</si>
  <si>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</si>
  <si>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</si>
  <si>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</si>
  <si>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</si>
  <si>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</si>
  <si>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</si>
  <si>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</si>
  <si>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</si>
  <si>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</si>
  <si>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</si>
  <si>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</si>
  <si>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</si>
  <si>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</si>
  <si>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</si>
  <si>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</si>
  <si>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</si>
  <si>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</si>
  <si>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</si>
  <si>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</si>
  <si>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</si>
  <si>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</si>
  <si>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</si>
  <si>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</si>
  <si>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</si>
  <si>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</si>
  <si>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</si>
  <si>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</si>
  <si>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</si>
  <si>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</si>
  <si>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</si>
  <si>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</si>
  <si>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</si>
  <si>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</si>
  <si>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</si>
  <si>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</si>
  <si>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</si>
  <si>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</si>
  <si>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</si>
  <si>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</si>
  <si>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</si>
  <si>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</si>
  <si>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</si>
  <si>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</si>
  <si>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</si>
  <si>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</si>
  <si>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</si>
  <si>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</si>
  <si>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</si>
  <si>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</si>
  <si>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</si>
  <si>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</si>
  <si>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</si>
  <si>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</si>
  <si>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</si>
  <si>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</si>
  <si>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</si>
  <si>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</si>
  <si>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</si>
  <si>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</si>
  <si>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</si>
  <si>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</si>
  <si>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</si>
  <si>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</si>
  <si>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</si>
  <si>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</si>
  <si>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</si>
  <si>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</si>
  <si>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</si>
  <si>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</si>
  <si>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</si>
  <si>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</si>
  <si>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</si>
  <si>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</si>
  <si>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</si>
  <si>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</si>
  <si>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</si>
  <si>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</si>
  <si>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</si>
  <si>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</si>
  <si>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</si>
  <si>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</si>
  <si>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</si>
  <si>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</si>
  <si>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</si>
  <si>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</si>
  <si>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</si>
  <si>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</si>
  <si>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</si>
  <si>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</si>
  <si>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</si>
  <si>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</si>
  <si>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</si>
  <si>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</si>
  <si>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</si>
  <si>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</si>
  <si>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</si>
  <si>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</si>
  <si>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</si>
  <si>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</si>
  <si>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</si>
  <si>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</si>
  <si>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</si>
  <si>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</si>
  <si>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</si>
  <si>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</si>
  <si>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</si>
  <si>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</si>
  <si>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</si>
  <si>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</si>
  <si>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</si>
  <si>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</si>
  <si>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</si>
  <si>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</si>
  <si>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</si>
  <si>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</si>
  <si>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</si>
  <si>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</si>
  <si>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</si>
  <si>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</si>
  <si>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</si>
  <si>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</si>
  <si>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</si>
  <si>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</si>
  <si>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</si>
  <si>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</si>
  <si>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</si>
  <si>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</si>
  <si>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</si>
  <si>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</si>
  <si>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</si>
  <si>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</si>
  <si>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</si>
  <si>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</si>
  <si>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</si>
  <si>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</si>
  <si>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</si>
  <si>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</si>
  <si>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</si>
  <si>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</si>
  <si>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</si>
  <si>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</si>
  <si>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</si>
  <si>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</si>
  <si>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</si>
  <si>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</si>
  <si>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</si>
  <si>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</si>
  <si>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</si>
  <si>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</si>
  <si>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</si>
  <si>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</si>
  <si>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</si>
  <si>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</si>
  <si>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</si>
  <si>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</si>
  <si>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</si>
  <si>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</si>
  <si>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</si>
  <si>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</si>
  <si>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</si>
  <si>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</si>
  <si>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</si>
  <si>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</si>
  <si>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</si>
  <si>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</si>
  <si>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</si>
  <si>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</si>
  <si>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</si>
  <si>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</si>
  <si>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</si>
  <si>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</si>
  <si>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</si>
  <si>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</si>
  <si>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</si>
  <si>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</si>
  <si>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</si>
  <si>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</si>
  <si>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</si>
  <si>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</si>
  <si>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</si>
  <si>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</si>
  <si>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</si>
  <si>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</si>
  <si>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</si>
  <si>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</si>
  <si>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</si>
  <si>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</si>
  <si>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</si>
  <si>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</si>
  <si>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</si>
  <si>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</si>
  <si>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</si>
  <si>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</si>
  <si>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</si>
  <si>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</si>
  <si>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</si>
  <si>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</si>
  <si>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</si>
  <si>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</si>
  <si>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</si>
  <si>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</si>
  <si>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</si>
  <si>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</si>
  <si>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</si>
  <si>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</si>
  <si>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</si>
  <si>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</si>
  <si>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</si>
  <si>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</si>
  <si>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</si>
  <si>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</si>
  <si>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</si>
  <si>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</si>
  <si>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</si>
  <si>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</si>
  <si>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</si>
  <si>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</si>
  <si>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</si>
  <si>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</si>
  <si>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</si>
  <si>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</si>
  <si>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</si>
  <si>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</si>
  <si>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</si>
  <si>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</si>
  <si>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</si>
  <si>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</si>
  <si>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</si>
  <si>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</si>
  <si>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</si>
  <si>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</si>
  <si>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</si>
  <si>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</si>
  <si>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</si>
  <si>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</si>
  <si>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</si>
  <si>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</si>
  <si>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</si>
  <si>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</si>
  <si>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</si>
  <si>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</si>
  <si>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</si>
  <si>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</si>
  <si>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</si>
  <si>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</si>
  <si>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</si>
  <si>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</si>
  <si>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</si>
  <si>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</si>
  <si>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</si>
  <si>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</si>
  <si>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</si>
  <si>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</si>
  <si>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</si>
  <si>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</si>
  <si>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</si>
  <si>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</si>
  <si>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</si>
  <si>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</si>
  <si>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</si>
  <si>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</si>
  <si>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</si>
  <si>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</si>
  <si>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</si>
  <si>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</si>
  <si>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</si>
  <si>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</si>
  <si>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</si>
  <si>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</si>
  <si>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</si>
  <si>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</si>
  <si>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</si>
  <si>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</si>
  <si>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</si>
  <si>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</si>
  <si>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</si>
  <si>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</si>
  <si>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</si>
  <si>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</si>
  <si>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</si>
  <si>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</si>
  <si>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</si>
  <si>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</si>
  <si>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</si>
  <si>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</si>
  <si>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</si>
  <si>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</si>
  <si>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</si>
  <si>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</si>
  <si>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</si>
  <si>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</si>
  <si>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</si>
  <si>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</si>
  <si>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</si>
  <si>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</si>
  <si>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</si>
  <si>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</si>
  <si>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</si>
  <si>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</si>
  <si>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</si>
  <si>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</si>
  <si>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</si>
  <si>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</si>
  <si>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</si>
  <si>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</si>
  <si>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</si>
  <si>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</si>
  <si>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</si>
  <si>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</si>
  <si>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</si>
  <si>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</si>
  <si>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</si>
  <si>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</si>
  <si>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</si>
  <si>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</si>
  <si>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</si>
  <si>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</si>
  <si>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</si>
  <si>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</si>
  <si>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</si>
  <si>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</si>
  <si>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</si>
  <si>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</si>
  <si>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</si>
  <si>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</si>
  <si>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</si>
  <si>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</si>
  <si>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</si>
  <si>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</si>
  <si>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</si>
  <si>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</si>
  <si>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</si>
  <si>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</si>
  <si>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</si>
  <si>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</si>
  <si>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</si>
  <si>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</si>
  <si>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</si>
  <si>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</si>
  <si>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</si>
  <si>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</si>
  <si>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</si>
  <si>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</si>
  <si>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</si>
  <si>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</si>
  <si>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</si>
  <si>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</si>
  <si>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</si>
  <si>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</si>
  <si>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</si>
  <si>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</si>
  <si>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</si>
  <si>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</si>
  <si>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</si>
  <si>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</si>
  <si>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</si>
  <si>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</si>
  <si>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</si>
  <si>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</si>
  <si>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</si>
  <si>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</si>
  <si>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</si>
  <si>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</si>
  <si>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</si>
  <si>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</si>
  <si>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</si>
  <si>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</si>
  <si>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</si>
  <si>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</si>
  <si>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</si>
  <si>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</si>
  <si>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</si>
  <si>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</si>
  <si>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</si>
  <si>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</si>
  <si>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</si>
  <si>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</si>
  <si>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</si>
  <si>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</si>
  <si>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</si>
  <si>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</si>
  <si>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</si>
  <si>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</si>
  <si>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</si>
  <si>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</si>
  <si>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</si>
  <si>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</si>
  <si>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</si>
  <si>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</si>
  <si>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</si>
  <si>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</si>
  <si>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</si>
  <si>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</si>
  <si>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</si>
  <si>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</si>
  <si>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</si>
  <si>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</si>
  <si>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</si>
  <si>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</si>
  <si>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</si>
  <si>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</si>
  <si>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</si>
  <si>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</si>
  <si>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</si>
  <si>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</si>
  <si>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</si>
  <si>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</si>
  <si>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</si>
  <si>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</si>
  <si>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</si>
  <si>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</si>
  <si>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</si>
  <si>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</si>
  <si>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</si>
  <si>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</si>
  <si>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</si>
  <si>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</si>
  <si>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</si>
  <si>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</si>
  <si>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</si>
  <si>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</si>
  <si>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</si>
  <si>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</si>
  <si>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</si>
  <si>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</si>
  <si>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</si>
  <si>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</si>
  <si>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</si>
  <si>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</si>
  <si>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</si>
  <si>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</si>
  <si>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</si>
  <si>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</si>
  <si>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</si>
  <si>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</si>
  <si>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</si>
  <si>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</si>
  <si>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</si>
  <si>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</si>
  <si>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</si>
  <si>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</si>
  <si>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</si>
  <si>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</si>
  <si>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</si>
  <si>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</si>
  <si>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</si>
  <si>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</si>
  <si>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</si>
  <si>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</si>
  <si>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</si>
  <si>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</si>
  <si>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</si>
  <si>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</si>
  <si>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</si>
  <si>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</si>
  <si>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</si>
  <si>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</si>
  <si>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</si>
  <si>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</si>
  <si>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</si>
  <si>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</si>
  <si>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</si>
  <si>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</si>
  <si>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</si>
  <si>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</si>
  <si>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</si>
  <si>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</si>
  <si>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</si>
  <si>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</si>
  <si>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</si>
  <si>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</si>
  <si>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</si>
  <si>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</si>
  <si>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</si>
  <si>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</si>
  <si>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</si>
  <si>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</si>
  <si>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</si>
  <si>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</si>
  <si>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</si>
  <si>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</si>
  <si>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</si>
  <si>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</si>
  <si>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</si>
  <si>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</si>
  <si>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</si>
  <si>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</si>
  <si>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</si>
  <si>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</si>
  <si>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</si>
  <si>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</si>
  <si>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</si>
  <si>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</si>
  <si>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</si>
  <si>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</si>
  <si>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</si>
  <si>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</si>
  <si>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</si>
  <si>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</si>
  <si>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</si>
  <si>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</si>
  <si>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</si>
  <si>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</si>
  <si>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</si>
  <si>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</si>
  <si>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</si>
  <si>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</si>
  <si>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</si>
  <si>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</si>
  <si>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</si>
  <si>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</si>
  <si>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</si>
  <si>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</si>
  <si>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</si>
  <si>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</si>
  <si>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</si>
  <si>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</si>
  <si>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</si>
  <si>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</si>
  <si>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</si>
  <si>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</si>
  <si>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</si>
  <si>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</si>
  <si>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</si>
  <si>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</si>
  <si>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</si>
  <si>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</si>
  <si>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</si>
  <si>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</si>
  <si>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</si>
  <si>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</si>
  <si>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</si>
  <si>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</si>
  <si>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</si>
  <si>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</si>
  <si>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</si>
  <si>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</si>
  <si>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</si>
  <si>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</si>
  <si>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</si>
  <si>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</si>
  <si>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</si>
  <si>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</si>
  <si>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</si>
  <si>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</si>
  <si>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</si>
  <si>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</si>
  <si>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</si>
  <si>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</si>
  <si>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</si>
  <si>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</si>
  <si>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</si>
  <si>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</si>
  <si>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</si>
  <si>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</si>
  <si>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</si>
  <si>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</si>
  <si>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</si>
  <si>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</si>
  <si>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</si>
  <si>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</si>
  <si>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</si>
  <si>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</si>
  <si>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</si>
  <si>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</si>
  <si>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</si>
  <si>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</si>
  <si>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</si>
  <si>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</si>
  <si>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</si>
  <si>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</si>
  <si>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</si>
  <si>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</si>
  <si>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</si>
  <si>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</si>
  <si>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</si>
  <si>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</si>
  <si>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</si>
  <si>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</si>
  <si>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</si>
  <si>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</si>
  <si>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</si>
  <si>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</si>
  <si>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</si>
  <si>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</si>
  <si>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</si>
  <si>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</si>
  <si>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</si>
  <si>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</si>
  <si>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</si>
  <si>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</si>
  <si>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</si>
  <si>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</si>
  <si>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</si>
  <si>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</si>
  <si>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</si>
  <si>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</si>
  <si>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</si>
  <si>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</si>
  <si>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</si>
  <si>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</si>
  <si>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</si>
  <si>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</si>
  <si>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</si>
  <si>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</si>
  <si>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</si>
  <si>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</si>
  <si>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</si>
  <si>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</si>
  <si>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</si>
  <si>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</si>
  <si>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</si>
  <si>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</si>
  <si>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</si>
  <si>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</si>
  <si>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</si>
  <si>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</si>
  <si>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</si>
  <si>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</si>
  <si>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</si>
  <si>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</si>
  <si>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</si>
  <si>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</si>
  <si>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</si>
  <si>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</si>
  <si>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</si>
  <si>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</si>
  <si>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</si>
  <si>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</si>
  <si>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</si>
  <si>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</si>
  <si>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</si>
  <si>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</si>
  <si>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</si>
  <si>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</si>
  <si>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</si>
  <si>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</si>
  <si>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</si>
  <si>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</si>
  <si>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</si>
  <si>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</si>
  <si>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</si>
  <si>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</si>
  <si>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</si>
  <si>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</si>
  <si>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</si>
  <si>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</si>
  <si>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</si>
  <si>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</si>
  <si>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</si>
  <si>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</si>
  <si>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</si>
  <si>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</si>
  <si>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</si>
  <si>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</si>
  <si>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</si>
  <si>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</si>
  <si>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</si>
  <si>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</si>
  <si>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</si>
  <si>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</si>
  <si>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</si>
  <si>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</si>
  <si>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</si>
  <si>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</si>
  <si>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</si>
  <si>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</si>
  <si>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</si>
  <si>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</si>
  <si>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</si>
  <si>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</si>
  <si>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</si>
  <si>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</si>
  <si>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</si>
  <si>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</si>
  <si>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</si>
  <si>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</si>
  <si>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</si>
  <si>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</si>
  <si>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</si>
  <si>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</si>
  <si>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</si>
  <si>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</si>
  <si>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</si>
  <si>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</si>
  <si>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</si>
  <si>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</si>
  <si>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</si>
  <si>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</si>
  <si>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</si>
  <si>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</si>
  <si>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</si>
  <si>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</si>
  <si>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</si>
  <si>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</si>
  <si>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</si>
  <si>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</si>
  <si>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</si>
  <si>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</si>
  <si>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</si>
  <si>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</si>
  <si>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</si>
  <si>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</si>
  <si>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</si>
  <si>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</si>
  <si>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</si>
  <si>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</si>
  <si>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</si>
  <si>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</si>
  <si>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</si>
  <si>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</si>
  <si>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</si>
  <si>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</si>
  <si>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</si>
  <si>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</si>
  <si>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</si>
  <si>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</si>
  <si>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</si>
  <si>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</si>
  <si>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</si>
  <si>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</si>
  <si>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</si>
  <si>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</si>
  <si>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</si>
  <si>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</si>
  <si>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</si>
  <si>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</si>
  <si>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</si>
  <si>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</si>
  <si>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</si>
  <si>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</si>
  <si>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</si>
  <si>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</si>
  <si>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</si>
  <si>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</si>
  <si>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</si>
  <si>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</si>
  <si>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</si>
  <si>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</si>
  <si>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</si>
  <si>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</si>
  <si>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</si>
  <si>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</si>
  <si>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</si>
  <si>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</si>
  <si>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</si>
  <si>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</si>
  <si>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</si>
  <si>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</si>
  <si>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</si>
  <si>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</si>
  <si>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</si>
  <si>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</si>
  <si>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</si>
  <si>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</si>
  <si>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</si>
  <si>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</si>
  <si>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</si>
  <si>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</si>
  <si>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</si>
  <si>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</si>
  <si>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</si>
  <si>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</si>
  <si>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</si>
  <si>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</si>
  <si>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</si>
  <si>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</si>
  <si>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</si>
  <si>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</si>
  <si>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</si>
  <si>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</si>
  <si>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</si>
  <si>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</si>
  <si>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</si>
  <si>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</si>
  <si>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</si>
  <si>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</si>
  <si>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</si>
  <si>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</si>
  <si>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</si>
  <si>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</si>
  <si>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</si>
  <si>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</si>
  <si>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</si>
  <si>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</si>
  <si>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</si>
  <si>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</si>
  <si>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</si>
  <si>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</si>
  <si>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</si>
  <si>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</si>
  <si>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</si>
  <si>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</si>
  <si>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</si>
  <si>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</si>
  <si>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</si>
  <si>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</si>
  <si>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</si>
  <si>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</si>
  <si>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</si>
  <si>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</si>
  <si>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</si>
  <si>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</si>
  <si>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</si>
  <si>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</si>
  <si>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</si>
  <si>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</si>
  <si>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</si>
  <si>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</si>
  <si>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</si>
  <si>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</si>
  <si>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</si>
  <si>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</si>
  <si>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</si>
  <si>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</si>
  <si>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</si>
  <si>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</si>
  <si>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</si>
  <si>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</si>
  <si>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</si>
  <si>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</si>
  <si>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</si>
  <si>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</si>
  <si>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</si>
  <si>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</si>
  <si>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</si>
  <si>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</si>
  <si>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</si>
  <si>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</si>
  <si>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</si>
  <si>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</si>
  <si>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</si>
  <si>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</si>
  <si>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</si>
  <si>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</si>
  <si>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</si>
  <si>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</si>
  <si>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</si>
  <si>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</si>
  <si>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</si>
  <si>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</si>
  <si>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</si>
  <si>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</si>
  <si>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</si>
  <si>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</si>
  <si>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</si>
  <si>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</si>
  <si>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</si>
  <si>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</si>
  <si>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</si>
  <si>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</si>
  <si>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</si>
  <si>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</si>
  <si>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</si>
  <si>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</si>
  <si>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</si>
  <si>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</si>
  <si>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</si>
  <si>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</si>
  <si>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</si>
  <si>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</si>
  <si>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</si>
  <si>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</si>
  <si>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</si>
  <si>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</si>
  <si>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</si>
  <si>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</si>
  <si>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</si>
  <si>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</si>
  <si>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</si>
  <si>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</si>
  <si>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</si>
  <si>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</si>
  <si>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</si>
  <si>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</si>
  <si>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</si>
  <si>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</si>
  <si>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</si>
  <si>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</si>
  <si>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</si>
  <si>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</si>
  <si>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</si>
  <si>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</si>
  <si>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</si>
  <si>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</si>
  <si>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</si>
  <si>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</si>
  <si>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</si>
  <si>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</si>
  <si>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</si>
  <si>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</si>
  <si>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</si>
  <si>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</si>
  <si>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</si>
  <si>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</si>
  <si>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</si>
  <si>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</si>
  <si>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</si>
  <si>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</si>
  <si>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</si>
  <si>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</si>
  <si>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</si>
  <si>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</si>
  <si>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</si>
  <si>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</si>
  <si>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</si>
  <si>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</si>
  <si>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</si>
  <si>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</si>
  <si>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</si>
  <si>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</si>
  <si>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</si>
  <si>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</si>
  <si>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</si>
  <si>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</si>
  <si>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</si>
  <si>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</si>
  <si>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</si>
  <si>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</si>
  <si>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</si>
  <si>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</si>
  <si>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</si>
  <si>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</si>
  <si>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</si>
  <si>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</si>
  <si>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</si>
  <si>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</si>
  <si>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</si>
  <si>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</si>
  <si>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</si>
  <si>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</si>
  <si>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</si>
  <si>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</si>
  <si>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</si>
  <si>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</si>
  <si>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</si>
  <si>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</si>
  <si>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</si>
  <si>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</si>
  <si>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</si>
  <si>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</si>
  <si>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</si>
  <si>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</si>
  <si>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</si>
  <si>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</si>
  <si>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</si>
  <si>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</si>
  <si>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</si>
  <si>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</si>
  <si>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</si>
  <si>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</si>
  <si>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</si>
  <si>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</si>
  <si>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</si>
  <si>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</si>
  <si>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</si>
  <si>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</si>
  <si>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</si>
  <si>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</si>
  <si>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</si>
  <si>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</si>
  <si>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</si>
  <si>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</si>
  <si>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</si>
  <si>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</si>
  <si>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</si>
  <si>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</si>
  <si>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</si>
  <si>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</si>
  <si>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</si>
  <si>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</si>
  <si>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</si>
  <si>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</si>
  <si>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</si>
  <si>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</si>
  <si>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</si>
  <si>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</si>
  <si>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</si>
  <si>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</si>
  <si>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</si>
  <si>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</si>
  <si>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</si>
  <si>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</si>
  <si>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</si>
  <si>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</si>
  <si>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</si>
  <si>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</si>
  <si>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</si>
  <si>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</si>
  <si>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</si>
  <si>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</si>
  <si>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</si>
  <si>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</si>
  <si>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</si>
  <si>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</si>
  <si>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</si>
  <si>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</si>
  <si>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</si>
  <si>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</si>
  <si>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</si>
  <si>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</si>
  <si>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</si>
  <si>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</si>
  <si>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</si>
  <si>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</si>
  <si>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</si>
  <si>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</si>
  <si>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</si>
  <si>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</si>
  <si>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</si>
  <si>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</si>
  <si>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</si>
  <si>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</si>
  <si>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</si>
  <si>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</si>
  <si>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</si>
  <si>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</si>
  <si>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</si>
  <si>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</si>
  <si>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</si>
  <si>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</si>
  <si>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</si>
  <si>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</si>
  <si>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</si>
  <si>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</si>
  <si>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</si>
  <si>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</si>
  <si>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</si>
  <si>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</si>
  <si>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</si>
  <si>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</si>
  <si>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</si>
  <si>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</si>
  <si>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</si>
  <si>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</si>
  <si>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</si>
  <si>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</si>
  <si>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</si>
  <si>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</si>
  <si>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</si>
  <si>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</si>
  <si>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</si>
  <si>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</si>
  <si>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</si>
  <si>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</si>
  <si>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</si>
  <si>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</si>
  <si>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</si>
  <si>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</si>
  <si>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</si>
  <si>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</si>
  <si>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</si>
  <si>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</si>
  <si>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</si>
  <si>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</si>
  <si>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</si>
  <si>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</si>
  <si>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</si>
  <si>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</si>
  <si>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</si>
  <si>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</si>
  <si>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</si>
  <si>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</si>
  <si>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</si>
  <si>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</si>
  <si>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</si>
  <si>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</si>
  <si>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</si>
  <si>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</si>
  <si>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</si>
  <si>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</si>
  <si>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</si>
  <si>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</si>
  <si>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</si>
  <si>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</si>
  <si>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</si>
  <si>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</si>
  <si>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</si>
  <si>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</si>
  <si>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</si>
  <si>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</si>
  <si>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</si>
  <si>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</si>
  <si>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</si>
  <si>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</si>
  <si>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</si>
  <si>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</si>
  <si>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</si>
  <si>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</si>
  <si>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</si>
  <si>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</si>
  <si>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</si>
  <si>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</si>
  <si>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</si>
  <si>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</si>
  <si>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</si>
  <si>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</si>
  <si>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</si>
  <si>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</si>
  <si>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</si>
  <si>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</si>
  <si>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</si>
  <si>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</si>
  <si>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</si>
  <si>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</si>
  <si>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</si>
  <si>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</si>
  <si>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</si>
  <si>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</si>
  <si>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</si>
  <si>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</si>
  <si>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</si>
  <si>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</si>
  <si>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</si>
  <si>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</si>
  <si>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</si>
  <si>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</si>
  <si>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</si>
  <si>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</si>
  <si>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</si>
  <si>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</si>
  <si>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</si>
  <si>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</si>
  <si>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</si>
  <si>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</si>
  <si>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</si>
  <si>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</si>
  <si>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</si>
  <si>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</si>
  <si>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</si>
  <si>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</si>
  <si>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</si>
  <si>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</si>
  <si>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</si>
  <si>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</si>
  <si>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</si>
  <si>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</si>
  <si>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</si>
  <si>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</si>
  <si>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</si>
  <si>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</si>
  <si>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</si>
  <si>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</si>
  <si>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</si>
  <si>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</si>
  <si>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</si>
  <si>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</si>
  <si>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</si>
  <si>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</si>
  <si>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</si>
  <si>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</si>
  <si>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</si>
  <si>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</si>
  <si>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</si>
  <si>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</si>
  <si>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</si>
  <si>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</si>
  <si>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</si>
  <si>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</si>
  <si>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</si>
  <si>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</si>
  <si>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</si>
  <si>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</si>
  <si>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</si>
  <si>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</si>
  <si>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</si>
  <si>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</si>
  <si>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</si>
  <si>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</si>
  <si>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</si>
  <si>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</si>
  <si>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</si>
  <si>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</si>
  <si>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</si>
  <si>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</si>
  <si>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</si>
  <si>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</si>
  <si>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</si>
  <si>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</si>
  <si>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</si>
  <si>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</si>
  <si>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</si>
  <si>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</si>
  <si>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</si>
  <si>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</si>
  <si>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</si>
  <si>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</si>
  <si>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</si>
  <si>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</si>
  <si>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</si>
  <si>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</si>
  <si>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</si>
  <si>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</si>
  <si>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</si>
  <si>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</si>
  <si>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</si>
  <si>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</si>
  <si>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</si>
  <si>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</si>
  <si>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</si>
  <si>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</si>
  <si>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</si>
  <si>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</si>
  <si>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</si>
  <si>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</si>
  <si>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</si>
  <si>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</si>
  <si>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</si>
  <si>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</si>
  <si>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</si>
  <si>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</si>
  <si>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</si>
  <si>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</si>
  <si>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</si>
  <si>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</si>
  <si>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</si>
  <si>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</si>
  <si>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</si>
  <si>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</si>
  <si>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</si>
  <si>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</si>
  <si>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</si>
  <si>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</si>
  <si>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</si>
  <si>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</si>
  <si>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</si>
  <si>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</si>
  <si>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</si>
  <si>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</si>
  <si>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</si>
  <si>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</si>
  <si>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</si>
  <si>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</si>
  <si>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</si>
  <si>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</si>
  <si>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</si>
  <si>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</si>
  <si>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</si>
  <si>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</si>
  <si>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</si>
  <si>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</si>
  <si>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</si>
  <si>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</si>
  <si>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</si>
  <si>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</si>
  <si>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</si>
  <si>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</si>
  <si>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</si>
  <si>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</si>
  <si>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</si>
  <si>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</si>
  <si>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</si>
  <si>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</si>
  <si>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</si>
  <si>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</si>
  <si>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</si>
  <si>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</si>
  <si>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</si>
  <si>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</si>
  <si>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</si>
  <si>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</si>
  <si>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</si>
  <si>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</si>
  <si>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</si>
  <si>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</si>
  <si>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</si>
  <si>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</si>
  <si>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</si>
  <si>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</si>
  <si>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</si>
  <si>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</si>
  <si>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</si>
  <si>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</si>
  <si>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</si>
  <si>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</si>
  <si>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</si>
  <si>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</si>
  <si>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</si>
  <si>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</si>
  <si>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</si>
  <si>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</si>
  <si>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</si>
  <si>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</si>
  <si>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</si>
  <si>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</si>
  <si>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</si>
  <si>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</si>
  <si>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</si>
  <si>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</si>
  <si>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</si>
  <si>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</si>
  <si>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</si>
  <si>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</si>
  <si>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</si>
  <si>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</si>
  <si>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</si>
  <si>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</si>
  <si>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</si>
  <si>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</si>
  <si>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</si>
  <si>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</si>
  <si>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</si>
  <si>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</si>
  <si>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</si>
  <si>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</si>
  <si>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</si>
  <si>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</si>
  <si>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</si>
  <si>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</si>
  <si>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</si>
  <si>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</si>
  <si>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</si>
  <si>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</si>
  <si>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</si>
  <si>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</si>
  <si>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</si>
  <si>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</si>
  <si>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</si>
  <si>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</si>
  <si>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</si>
  <si>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</si>
  <si>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</si>
  <si>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</si>
  <si>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</si>
  <si>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</si>
  <si>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</si>
  <si>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</si>
  <si>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</si>
  <si>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</si>
  <si>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</si>
  <si>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</si>
  <si>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</si>
  <si>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</si>
  <si>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</si>
  <si>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</si>
  <si>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</si>
  <si>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</si>
  <si>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</si>
  <si>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</si>
  <si>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</si>
  <si>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</si>
  <si>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</si>
  <si>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</si>
  <si>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</si>
  <si>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</si>
  <si>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</si>
  <si>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</si>
  <si>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</si>
  <si>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</si>
  <si>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</si>
  <si>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</si>
  <si>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</si>
  <si>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</si>
  <si>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</si>
  <si>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</si>
  <si>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</si>
  <si>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</si>
  <si>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</si>
  <si>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</si>
  <si>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</si>
  <si>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</si>
  <si>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</si>
  <si>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</si>
  <si>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</si>
  <si>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</si>
  <si>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</si>
  <si>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</si>
  <si>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</si>
  <si>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</si>
  <si>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</si>
  <si>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</si>
  <si>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</si>
  <si>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</si>
  <si>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</si>
  <si>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</si>
  <si>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</si>
  <si>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</si>
  <si>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</si>
  <si>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</si>
  <si>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</si>
  <si>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</si>
  <si>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</si>
  <si>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</si>
  <si>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</si>
  <si>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</si>
  <si>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</si>
  <si>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</si>
  <si>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</si>
  <si>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</si>
  <si>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</si>
  <si>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</si>
  <si>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</si>
  <si>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</si>
  <si>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</si>
  <si>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</si>
  <si>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</si>
  <si>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</si>
  <si>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</si>
  <si>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</si>
  <si>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</si>
  <si>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</si>
  <si>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</si>
  <si>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</si>
  <si>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</si>
  <si>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</si>
  <si>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</si>
  <si>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</si>
  <si>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</si>
  <si>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</si>
  <si>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</si>
  <si>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</si>
  <si>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</si>
  <si>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</si>
  <si>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</si>
  <si>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</si>
  <si>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</si>
  <si>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</si>
  <si>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</si>
  <si>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</si>
  <si>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</si>
  <si>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</si>
  <si>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</si>
  <si>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</si>
  <si>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</si>
  <si>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</si>
  <si>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</si>
  <si>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</si>
  <si>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</si>
  <si>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</si>
  <si>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</si>
  <si>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</si>
  <si>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</si>
  <si>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</si>
  <si>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</si>
  <si>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</si>
  <si>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</si>
  <si>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</si>
  <si>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</si>
  <si>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</si>
  <si>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</si>
  <si>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</si>
  <si>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</si>
  <si>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</si>
  <si>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</si>
  <si>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</si>
  <si>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</si>
  <si>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</si>
  <si>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</si>
  <si>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</si>
  <si>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</si>
  <si>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</si>
  <si>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</si>
  <si>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</si>
  <si>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</si>
  <si>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</si>
  <si>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</si>
  <si>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</si>
  <si>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</si>
  <si>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</si>
  <si>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</si>
  <si>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</si>
  <si>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</si>
  <si>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</si>
  <si>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</si>
  <si>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</si>
  <si>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</si>
  <si>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</si>
  <si>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</si>
  <si>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</si>
  <si>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</si>
  <si>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</si>
  <si>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</si>
  <si>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</si>
  <si>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</si>
  <si>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</si>
  <si>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</si>
  <si>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</si>
  <si>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</si>
  <si>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</si>
  <si>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</si>
  <si>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</si>
  <si>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</si>
  <si>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</si>
  <si>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</si>
  <si>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</si>
  <si>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</si>
  <si>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</si>
  <si>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</si>
  <si>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</si>
  <si>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</si>
  <si>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</si>
  <si>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</si>
  <si>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</si>
  <si>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</si>
  <si>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</si>
  <si>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</si>
  <si>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</si>
  <si>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</si>
  <si>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</si>
  <si>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</si>
  <si>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</si>
  <si>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</si>
  <si>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</si>
  <si>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</si>
  <si>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</si>
  <si>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</si>
  <si>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</si>
  <si>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</si>
  <si>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</si>
  <si>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</si>
  <si>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</si>
  <si>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</si>
  <si>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</si>
  <si>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</si>
  <si>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</si>
  <si>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</si>
  <si>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</si>
  <si>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</si>
  <si>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</si>
  <si>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</si>
  <si>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</si>
  <si>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</si>
  <si>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</si>
  <si>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</si>
  <si>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</si>
  <si>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</si>
  <si>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</si>
  <si>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</si>
  <si>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</si>
  <si>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</si>
  <si>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</si>
  <si>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</si>
  <si>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</si>
  <si>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</si>
  <si>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</si>
  <si>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</si>
  <si>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</si>
  <si>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</si>
  <si>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</si>
  <si>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</si>
  <si>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</si>
  <si>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</si>
  <si>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</si>
  <si>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</si>
  <si>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</si>
  <si>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</si>
  <si>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</si>
  <si>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</si>
  <si>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</si>
  <si>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</si>
  <si>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</si>
  <si>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</si>
  <si>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</si>
  <si>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</si>
  <si>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</si>
  <si>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</si>
  <si>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</si>
  <si>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</si>
  <si>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</si>
  <si>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</si>
  <si>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</si>
  <si>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</si>
  <si>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</si>
  <si>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</si>
  <si>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</si>
  <si>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</si>
  <si>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</si>
  <si>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</si>
  <si>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</si>
  <si>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</si>
  <si>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</si>
  <si>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</si>
  <si>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</si>
  <si>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</si>
  <si>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</si>
  <si>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</si>
  <si>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</si>
  <si>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</si>
  <si>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</si>
  <si>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</si>
  <si>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</si>
  <si>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</si>
  <si>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</si>
  <si>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</si>
  <si>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</si>
  <si>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</si>
  <si>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</si>
  <si>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</si>
  <si>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</si>
  <si>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</si>
  <si>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</si>
  <si>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</si>
  <si>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</si>
  <si>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</si>
  <si>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</si>
  <si>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</si>
  <si>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</si>
  <si>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</si>
  <si>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</si>
  <si>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</si>
  <si>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</si>
  <si>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</si>
  <si>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</si>
  <si>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</si>
  <si>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</si>
  <si>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</si>
  <si>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</si>
  <si>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</si>
  <si>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</si>
  <si>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</si>
  <si>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</si>
  <si>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</si>
  <si>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</si>
  <si>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</si>
  <si>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</si>
  <si>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</si>
  <si>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</si>
  <si>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</si>
  <si>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</si>
  <si>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</si>
  <si>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</si>
  <si>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</si>
  <si>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</si>
  <si>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</si>
  <si>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</si>
  <si>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</si>
  <si>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</si>
  <si>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</si>
  <si>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</si>
  <si>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</si>
  <si>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</si>
  <si>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</si>
  <si>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</si>
  <si>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</si>
  <si>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</si>
  <si>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</si>
  <si>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</si>
  <si>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</si>
  <si>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</si>
  <si>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</si>
  <si>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</si>
  <si>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</si>
  <si>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</si>
  <si>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</si>
  <si>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</si>
  <si>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</si>
  <si>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</si>
  <si>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</si>
  <si>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</si>
  <si>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</si>
  <si>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</si>
  <si>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</si>
  <si>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</si>
  <si>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</si>
  <si>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</si>
  <si>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</si>
  <si>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</si>
  <si>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</si>
  <si>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</si>
  <si>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</si>
  <si>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</si>
  <si>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</si>
  <si>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</si>
  <si>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</si>
  <si>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</si>
  <si>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</si>
  <si>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</si>
  <si>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</si>
  <si>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</si>
  <si>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</si>
  <si>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</si>
  <si>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</si>
  <si>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</si>
  <si>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</si>
  <si>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</si>
  <si>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</si>
  <si>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</si>
  <si>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</si>
  <si>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</si>
  <si>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</si>
  <si>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</si>
  <si>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</si>
  <si>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</si>
  <si>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</si>
  <si>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</si>
  <si>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</si>
  <si>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</si>
  <si>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</si>
  <si>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</si>
  <si>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</si>
  <si>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</si>
  <si>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</si>
  <si>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</si>
  <si>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</si>
  <si>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</si>
  <si>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</si>
  <si>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</si>
  <si>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</si>
  <si>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</si>
  <si>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</si>
  <si>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</si>
  <si>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</si>
  <si>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</si>
  <si>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</si>
  <si>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</si>
  <si>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</si>
  <si>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</si>
  <si>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</si>
  <si>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</si>
  <si>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</si>
  <si>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</si>
  <si>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</si>
  <si>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</si>
  <si>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</si>
  <si>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</si>
  <si>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</si>
  <si>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</si>
  <si>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</si>
  <si>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</si>
  <si>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</si>
  <si>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</si>
  <si>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</si>
  <si>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</si>
  <si>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</si>
  <si>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</si>
  <si>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</si>
  <si>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</si>
  <si>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</si>
  <si>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</si>
  <si>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</si>
  <si>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</si>
  <si>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</si>
  <si>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</si>
  <si>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</si>
  <si>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</si>
  <si>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</si>
  <si>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</si>
  <si>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</si>
  <si>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</si>
  <si>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</si>
  <si>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</si>
  <si>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</si>
  <si>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</si>
  <si>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</si>
  <si>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</si>
  <si>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</si>
  <si>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</si>
  <si>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</si>
  <si>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</si>
  <si>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</si>
  <si>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</si>
  <si>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</si>
  <si>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</si>
  <si>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</si>
  <si>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</si>
  <si>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</si>
  <si>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</si>
  <si>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</si>
  <si>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</si>
  <si>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</si>
  <si>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</si>
  <si>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</si>
  <si>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</si>
  <si>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</si>
  <si>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</si>
  <si>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</si>
  <si>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</si>
  <si>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</si>
  <si>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</si>
  <si>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</si>
  <si>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</si>
  <si>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</si>
  <si>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</si>
  <si>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</si>
  <si>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</si>
  <si>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</si>
  <si>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</si>
  <si>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</si>
  <si>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</si>
  <si>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</si>
  <si>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</si>
  <si>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</si>
  <si>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</si>
  <si>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</si>
  <si>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</si>
  <si>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</si>
  <si>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</si>
  <si>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</si>
  <si>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</si>
  <si>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</si>
  <si>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</si>
  <si>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</si>
  <si>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</si>
  <si>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</si>
  <si>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</si>
  <si>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</si>
  <si>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</si>
  <si>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</si>
  <si>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</si>
  <si>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</si>
  <si>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</si>
  <si>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</si>
  <si>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</si>
  <si>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</si>
  <si>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</si>
  <si>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</si>
  <si>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</si>
  <si>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</si>
  <si>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</si>
  <si>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</si>
  <si>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</si>
  <si>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</si>
  <si>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</si>
  <si>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</si>
  <si>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</si>
  <si>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</si>
  <si>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</si>
  <si>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</si>
  <si>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</si>
  <si>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</si>
  <si>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</si>
  <si>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</si>
  <si>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</si>
  <si>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</si>
  <si>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</si>
  <si>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</si>
  <si>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</si>
  <si>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</si>
  <si>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</si>
  <si>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</si>
  <si>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</si>
  <si>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</si>
  <si>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</si>
  <si>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</si>
  <si>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</si>
  <si>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</si>
  <si>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</si>
  <si>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</si>
  <si>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</si>
  <si>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</si>
  <si>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</si>
  <si>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</si>
  <si>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</si>
  <si>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</si>
  <si>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</si>
  <si>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</si>
  <si>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</si>
  <si>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</si>
  <si>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</si>
  <si>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</si>
  <si>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</si>
  <si>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</si>
  <si>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</si>
  <si>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</si>
  <si>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</si>
  <si>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</si>
  <si>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</si>
  <si>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</si>
  <si>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</si>
  <si>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</si>
  <si>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</si>
  <si>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</si>
  <si>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</si>
  <si>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</si>
  <si>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</si>
  <si>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</si>
  <si>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</si>
  <si>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</si>
  <si>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</si>
  <si>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</si>
  <si>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</si>
  <si>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</si>
  <si>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</si>
  <si>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</si>
  <si>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</si>
  <si>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</si>
  <si>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</si>
  <si>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</si>
  <si>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</si>
  <si>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</si>
  <si>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</si>
  <si>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</si>
  <si>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</si>
  <si>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</si>
  <si>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</si>
  <si>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</si>
  <si>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</si>
  <si>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</si>
  <si>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</si>
  <si>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</si>
  <si>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</si>
  <si>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</si>
  <si>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</si>
  <si>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</si>
  <si>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</si>
  <si>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</si>
  <si>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</si>
  <si>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</si>
  <si>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</si>
  <si>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</si>
  <si>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</si>
  <si>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</si>
  <si>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</si>
  <si>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</si>
  <si>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</si>
  <si>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</si>
  <si>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</si>
  <si>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</si>
  <si>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</si>
  <si>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</si>
  <si>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</si>
  <si>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</si>
  <si>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</si>
  <si>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</si>
  <si>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</si>
  <si>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</si>
  <si>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</si>
  <si>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</si>
  <si>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</si>
  <si>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</si>
  <si>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</si>
  <si>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</si>
  <si>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</si>
  <si>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</si>
  <si>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</si>
  <si>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</si>
  <si>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</si>
  <si>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</si>
  <si>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</si>
  <si>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</si>
  <si>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</si>
  <si>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</si>
  <si>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</si>
  <si>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</si>
  <si>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</si>
  <si>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</si>
  <si>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</si>
  <si>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</si>
  <si>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</si>
  <si>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</si>
  <si>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</si>
  <si>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</si>
  <si>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</si>
  <si>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</si>
  <si>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</si>
  <si>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</si>
  <si>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</si>
  <si>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</si>
  <si>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</si>
  <si>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</si>
  <si>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</si>
  <si>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</si>
  <si>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</si>
  <si>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</si>
  <si>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</si>
  <si>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</si>
  <si>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</si>
  <si>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</si>
  <si>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</si>
  <si>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</si>
  <si>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</si>
  <si>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</si>
  <si>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</si>
  <si>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</si>
  <si>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</si>
  <si>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</si>
  <si>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</si>
  <si>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</si>
  <si>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</si>
  <si>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</si>
  <si>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</si>
  <si>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</si>
  <si>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</si>
  <si>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</si>
  <si>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</si>
  <si>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</si>
  <si>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</si>
  <si>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</si>
  <si>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</si>
  <si>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</si>
  <si>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</si>
  <si>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</si>
  <si>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</si>
  <si>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</si>
  <si>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</si>
  <si>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</si>
  <si>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</si>
  <si>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</si>
  <si>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</si>
  <si>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</si>
  <si>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</si>
  <si>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</si>
  <si>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</si>
  <si>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</si>
  <si>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</si>
  <si>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</si>
  <si>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</si>
  <si>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</si>
  <si>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</si>
  <si>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</si>
  <si>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</si>
  <si>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</si>
  <si>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</si>
  <si>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</si>
  <si>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</si>
  <si>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</si>
  <si>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</si>
  <si>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</si>
  <si>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</si>
  <si>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</si>
  <si>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</si>
  <si>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</si>
  <si>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</si>
  <si>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</si>
  <si>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</si>
  <si>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</si>
  <si>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</si>
  <si>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</si>
  <si>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</si>
  <si>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</si>
  <si>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</si>
  <si>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</si>
  <si>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</si>
  <si>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</si>
  <si>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</si>
  <si>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</si>
  <si>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</si>
  <si>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</si>
  <si>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</si>
  <si>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</si>
  <si>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</si>
  <si>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</si>
  <si>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</si>
  <si>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</si>
  <si>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</si>
  <si>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</si>
  <si>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</si>
  <si>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</si>
  <si>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</si>
  <si>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</si>
  <si>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</si>
  <si>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</si>
  <si>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</si>
  <si>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</si>
  <si>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</si>
  <si>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</si>
  <si>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</si>
  <si>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</si>
  <si>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</si>
  <si>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</si>
  <si>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</si>
  <si>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</si>
  <si>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</si>
  <si>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</si>
  <si>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</si>
  <si>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</si>
  <si>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</si>
  <si>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</si>
  <si>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</si>
  <si>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</si>
  <si>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</si>
  <si>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</si>
  <si>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</si>
  <si>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</si>
  <si>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</si>
  <si>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</si>
  <si>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</si>
  <si>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</si>
  <si>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</si>
  <si>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</si>
  <si>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</si>
  <si>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</si>
  <si>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</si>
  <si>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</si>
  <si>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</si>
  <si>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</si>
  <si>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</si>
  <si>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</si>
  <si>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</si>
  <si>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</si>
  <si>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</si>
  <si>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</si>
  <si>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</si>
  <si>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</si>
  <si>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</si>
  <si>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</si>
  <si>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</si>
  <si>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</si>
  <si>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</si>
  <si>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</si>
  <si>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</si>
  <si>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</si>
  <si>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</si>
  <si>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</si>
  <si>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</si>
  <si>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</si>
  <si>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</si>
  <si>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</si>
  <si>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</si>
  <si>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</si>
  <si>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</si>
  <si>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</si>
  <si>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</si>
  <si>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</si>
  <si>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</si>
  <si>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</si>
  <si>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</si>
  <si>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</si>
  <si>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</si>
  <si>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</si>
  <si>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</si>
  <si>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</si>
  <si>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</si>
  <si>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</si>
  <si>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</si>
  <si>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</si>
  <si>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</si>
  <si>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</si>
  <si>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</si>
  <si>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</si>
  <si>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</si>
  <si>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</si>
  <si>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</si>
  <si>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</si>
  <si>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</si>
  <si>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</si>
  <si>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</si>
  <si>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</si>
  <si>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</si>
  <si>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</si>
  <si>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</si>
  <si>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</si>
  <si>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</si>
  <si>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</si>
  <si>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</si>
  <si>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</si>
  <si>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</si>
  <si>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</si>
  <si>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</si>
  <si>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</si>
  <si>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</si>
  <si>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</si>
  <si>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</si>
  <si>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</si>
  <si>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</si>
  <si>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</si>
  <si>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</si>
  <si>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</si>
  <si>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</si>
  <si>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</si>
  <si>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</si>
  <si>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</si>
  <si>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</si>
  <si>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</si>
  <si>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</si>
  <si>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</si>
  <si>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</si>
  <si>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</si>
  <si>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</si>
  <si>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</si>
  <si>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</si>
  <si>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</si>
  <si>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</si>
  <si>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</si>
  <si>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</si>
  <si>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</si>
  <si>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</si>
  <si>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</si>
  <si>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</si>
  <si>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</si>
  <si>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</si>
  <si>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</si>
  <si>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</si>
  <si>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</si>
  <si>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</si>
  <si>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</si>
  <si>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</si>
  <si>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</si>
  <si>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</si>
  <si>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</si>
  <si>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</si>
  <si>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</si>
  <si>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</si>
  <si>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</si>
  <si>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</si>
  <si>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</si>
  <si>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</si>
  <si>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</si>
  <si>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</si>
  <si>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</si>
  <si>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</si>
  <si>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</si>
  <si>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</si>
  <si>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</si>
  <si>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</si>
  <si>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</si>
  <si>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</si>
  <si>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</si>
  <si>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</si>
  <si>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</si>
  <si>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</si>
  <si>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</si>
  <si>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</si>
  <si>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</si>
  <si>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</si>
  <si>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</si>
  <si>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</si>
  <si>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</si>
  <si>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</si>
  <si>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</si>
  <si>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</si>
  <si>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</si>
  <si>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</si>
  <si>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</si>
  <si>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</si>
  <si>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</si>
  <si>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</si>
  <si>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</si>
  <si>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</si>
  <si>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</si>
  <si>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</si>
  <si>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</si>
  <si>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</si>
  <si>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</si>
  <si>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</si>
  <si>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</si>
  <si>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</si>
  <si>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</si>
  <si>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</si>
  <si>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</si>
  <si>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</si>
  <si>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</si>
  <si>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</si>
  <si>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</si>
  <si>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</si>
  <si>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</si>
  <si>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</si>
  <si>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</si>
  <si>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</si>
  <si>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</si>
  <si>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</si>
  <si>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</si>
  <si>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</si>
  <si>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</si>
  <si>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</si>
  <si>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</si>
  <si>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</si>
  <si>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</si>
  <si>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</si>
  <si>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</si>
  <si>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</si>
  <si>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</si>
  <si>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</si>
  <si>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</si>
  <si>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</si>
  <si>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</si>
  <si>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</si>
  <si>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</si>
  <si>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</si>
  <si>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</si>
  <si>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</si>
  <si>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</si>
  <si>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</si>
  <si>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</si>
  <si>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</si>
  <si>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</si>
  <si>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</si>
  <si>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</si>
  <si>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</si>
  <si>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</si>
  <si>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</si>
  <si>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</si>
  <si>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</si>
  <si>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</si>
  <si>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</si>
  <si>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</si>
  <si>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</si>
  <si>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</si>
  <si>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</si>
  <si>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</si>
  <si>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</si>
  <si>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</si>
  <si>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</si>
  <si>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</si>
  <si>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</si>
  <si>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</si>
  <si>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</si>
  <si>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</si>
  <si>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</si>
  <si>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</si>
  <si>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</si>
  <si>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</si>
  <si>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</si>
  <si>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</si>
  <si>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</si>
  <si>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</si>
  <si>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</si>
  <si>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</si>
  <si>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</si>
  <si>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</si>
  <si>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</si>
  <si>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</si>
  <si>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</si>
  <si>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</si>
  <si>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</si>
  <si>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</si>
  <si>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</si>
  <si>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</si>
  <si>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</si>
  <si>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</si>
  <si>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</si>
  <si>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</si>
  <si>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</si>
  <si>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</si>
  <si>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</si>
  <si>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</si>
  <si>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</si>
  <si>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</si>
  <si>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</si>
  <si>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</si>
  <si>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</si>
  <si>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</si>
  <si>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</si>
  <si>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</si>
  <si>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</si>
  <si>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</si>
  <si>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</si>
  <si>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</si>
  <si>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</si>
  <si>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</si>
  <si>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</si>
  <si>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</si>
  <si>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</si>
  <si>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</si>
  <si>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</si>
  <si>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</si>
  <si>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</si>
  <si>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</si>
  <si>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</si>
  <si>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</si>
  <si>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</si>
  <si>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</si>
  <si>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</si>
  <si>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</si>
  <si>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</si>
  <si>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</si>
  <si>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</si>
  <si>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</si>
  <si>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</si>
  <si>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</si>
  <si>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</si>
  <si>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</si>
  <si>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</si>
  <si>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</si>
  <si>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</si>
  <si>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</si>
  <si>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</si>
  <si>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</si>
  <si>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</si>
  <si>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</si>
  <si>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</si>
  <si>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</si>
  <si>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</si>
  <si>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</si>
  <si>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</si>
  <si>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</si>
  <si>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</si>
  <si>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</si>
  <si>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</si>
  <si>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</si>
  <si>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</si>
  <si>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</si>
  <si>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</si>
  <si>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</si>
  <si>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</si>
  <si>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</si>
  <si>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</si>
  <si>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</si>
  <si>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</si>
  <si>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</si>
  <si>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</si>
  <si>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</si>
  <si>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</si>
  <si>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</si>
  <si>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</si>
  <si>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</si>
  <si>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</si>
  <si>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</si>
  <si>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</si>
  <si>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</si>
  <si>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</si>
  <si>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</si>
  <si>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</si>
  <si>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</si>
  <si>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</si>
  <si>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</si>
  <si>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</si>
  <si>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</si>
  <si>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</si>
  <si>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</si>
  <si>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</si>
  <si>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</si>
  <si>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</si>
  <si>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</si>
  <si>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</si>
  <si>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</si>
  <si>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</si>
  <si>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</si>
  <si>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</si>
  <si>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</si>
  <si>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</si>
  <si>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</si>
  <si>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</si>
  <si>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</si>
  <si>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</si>
  <si>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</si>
  <si>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</si>
  <si>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</si>
  <si>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</si>
  <si>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</si>
  <si>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</si>
  <si>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</si>
  <si>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</si>
  <si>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</si>
  <si>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</si>
  <si>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</si>
  <si>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</si>
  <si>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</si>
  <si>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</si>
  <si>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</si>
  <si>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</si>
  <si>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</si>
  <si>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</si>
  <si>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</si>
  <si>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</si>
  <si>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</si>
  <si>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</si>
  <si>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</si>
  <si>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</si>
  <si>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</si>
  <si>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</si>
  <si>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</si>
  <si>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</si>
  <si>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</si>
  <si>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</si>
  <si>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</si>
  <si>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</si>
  <si>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</si>
  <si>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</si>
  <si>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</si>
  <si>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</si>
  <si>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</si>
  <si>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</si>
  <si>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</si>
  <si>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</si>
  <si>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</si>
  <si>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</si>
  <si>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</si>
  <si>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</si>
  <si>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</si>
  <si>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</si>
  <si>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</si>
  <si>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</si>
  <si>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</si>
  <si>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</si>
  <si>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</si>
  <si>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</si>
  <si>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</si>
  <si>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</si>
  <si>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</si>
  <si>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</si>
  <si>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</si>
  <si>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</si>
  <si>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</si>
  <si>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</si>
  <si>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</si>
  <si>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</si>
  <si>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</si>
  <si>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</si>
  <si>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</si>
  <si>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</si>
  <si>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</si>
  <si>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</si>
  <si>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</si>
  <si>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</si>
  <si>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</si>
  <si>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</si>
  <si>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</si>
  <si>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</si>
  <si>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</si>
  <si>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</si>
  <si>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</si>
  <si>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</si>
  <si>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</si>
  <si>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</si>
  <si>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</si>
  <si>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</si>
  <si>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</si>
  <si>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</si>
  <si>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</si>
  <si>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</si>
  <si>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</si>
  <si>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</si>
  <si>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</si>
  <si>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</si>
  <si>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</si>
  <si>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</si>
  <si>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</si>
  <si>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</si>
  <si>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</si>
  <si>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</si>
  <si>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</si>
  <si>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</si>
  <si>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</si>
  <si>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</si>
  <si>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</si>
  <si>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</si>
  <si>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</si>
  <si>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</si>
  <si>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</si>
  <si>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</si>
  <si>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</si>
  <si>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</si>
  <si>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</si>
  <si>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</si>
  <si>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</si>
  <si>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</si>
  <si>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</si>
  <si>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</si>
  <si>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</si>
  <si>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</si>
  <si>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</si>
  <si>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</si>
  <si>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</si>
  <si>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</si>
  <si>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</si>
  <si>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</si>
  <si>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</si>
  <si>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</si>
  <si>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</si>
  <si>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</si>
  <si>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</si>
  <si>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</si>
  <si>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</si>
  <si>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</si>
  <si>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</si>
  <si>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</si>
  <si>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</si>
  <si>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</si>
  <si>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</si>
  <si>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</si>
  <si>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</si>
  <si>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</si>
  <si>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</si>
  <si>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</si>
  <si>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</si>
  <si>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</si>
  <si>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</si>
  <si>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</si>
  <si>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</si>
  <si>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</si>
  <si>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</si>
  <si>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</si>
  <si>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</si>
  <si>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</si>
  <si>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</si>
  <si>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</si>
  <si>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</si>
  <si>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</si>
  <si>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</si>
  <si>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</si>
  <si>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</si>
  <si>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</si>
  <si>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</si>
  <si>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</si>
  <si>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</si>
  <si>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</si>
  <si>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</si>
  <si>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</si>
  <si>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</si>
  <si>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</si>
  <si>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</si>
  <si>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</si>
  <si>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</si>
  <si>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</si>
  <si>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</si>
  <si>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</si>
  <si>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</si>
  <si>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</si>
  <si>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</si>
  <si>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</si>
  <si>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</si>
  <si>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</si>
  <si>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</si>
  <si>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</si>
  <si>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</si>
  <si>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</si>
  <si>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</si>
  <si>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</si>
  <si>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</si>
  <si>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</si>
  <si>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</si>
  <si>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</si>
  <si>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</si>
  <si>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</si>
  <si>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</si>
  <si>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</si>
  <si>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</si>
  <si>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</si>
  <si>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</si>
  <si>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</si>
  <si>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</si>
  <si>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</si>
  <si>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</si>
  <si>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</si>
  <si>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</si>
  <si>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</si>
  <si>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</si>
  <si>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</si>
  <si>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</si>
  <si>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</si>
  <si>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</si>
  <si>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</si>
  <si>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</si>
  <si>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</si>
  <si>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</si>
  <si>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</si>
  <si>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</si>
  <si>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</si>
  <si>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</si>
  <si>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</si>
  <si>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</si>
  <si>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</si>
  <si>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</si>
  <si>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</si>
  <si>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</si>
  <si>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</si>
  <si>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</si>
  <si>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</si>
  <si>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</si>
  <si>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</si>
  <si>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</si>
  <si>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</si>
  <si>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</si>
  <si>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</si>
  <si>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</si>
  <si>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</si>
  <si>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</si>
  <si>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</si>
  <si>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</si>
  <si>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</si>
  <si>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</si>
  <si>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</si>
  <si>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</si>
  <si>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</si>
  <si>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</si>
  <si>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</si>
  <si>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</si>
  <si>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</si>
  <si>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</si>
  <si>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</si>
  <si>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</si>
  <si>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</si>
  <si>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</si>
  <si>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</si>
  <si>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</si>
  <si>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</si>
  <si>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</si>
  <si>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</si>
  <si>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</si>
  <si>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</si>
  <si>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</si>
  <si>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</si>
  <si>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</si>
  <si>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</si>
  <si>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</si>
  <si>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</si>
  <si>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</si>
  <si>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</si>
  <si>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</si>
  <si>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</si>
  <si>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</si>
  <si>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</si>
  <si>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</si>
  <si>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</si>
  <si>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</si>
  <si>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</si>
  <si>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</si>
  <si>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</si>
  <si>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</si>
  <si>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</si>
  <si>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</si>
  <si>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</si>
  <si>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</si>
  <si>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</si>
  <si>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</si>
  <si>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</si>
  <si>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</si>
  <si>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</si>
  <si>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</si>
  <si>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</si>
  <si>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</si>
  <si>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</si>
  <si>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</si>
  <si>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</si>
  <si>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</si>
  <si>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</si>
  <si>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</si>
  <si>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</si>
  <si>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</si>
  <si>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</si>
  <si>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</si>
  <si>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</si>
  <si>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</si>
  <si>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</si>
  <si>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</si>
  <si>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</si>
  <si>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</si>
  <si>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</si>
  <si>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</si>
  <si>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</si>
  <si>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</si>
  <si>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</si>
  <si>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</si>
  <si>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</si>
  <si>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</si>
  <si>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</si>
  <si>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</si>
  <si>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</si>
  <si>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</si>
  <si>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</si>
  <si>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</si>
  <si>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</si>
  <si>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</si>
  <si>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</si>
  <si>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</si>
  <si>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</si>
  <si>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</si>
  <si>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</si>
  <si>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</si>
  <si>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</si>
  <si>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</si>
  <si>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</si>
  <si>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</si>
  <si>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</si>
  <si>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</si>
  <si>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</si>
  <si>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</si>
  <si>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</si>
  <si>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</si>
  <si>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</si>
  <si>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</si>
  <si>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</si>
  <si>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</si>
  <si>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</si>
  <si>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</si>
  <si>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</si>
  <si>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</si>
  <si>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</si>
  <si>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</si>
  <si>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</si>
  <si>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</si>
  <si>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</si>
  <si>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</si>
  <si>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</si>
  <si>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</si>
  <si>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</si>
  <si>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</si>
  <si>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</si>
  <si>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</si>
  <si>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</si>
  <si>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</si>
  <si>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</si>
  <si>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</si>
  <si>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</si>
  <si>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</si>
  <si>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</si>
  <si>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</si>
  <si>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</si>
  <si>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</si>
  <si>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</si>
  <si>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</si>
  <si>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</si>
  <si>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</si>
  <si>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</si>
  <si>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</si>
  <si>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</si>
  <si>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</si>
  <si>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</si>
  <si>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</si>
  <si>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</si>
  <si>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</si>
  <si>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</si>
  <si>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</si>
  <si>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</si>
  <si>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</si>
  <si>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</si>
  <si>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</si>
  <si>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</si>
  <si>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</si>
  <si>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</si>
  <si>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</si>
  <si>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</si>
  <si>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</si>
  <si>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</si>
  <si>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</si>
  <si>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</si>
  <si>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</si>
  <si>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</si>
  <si>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</si>
  <si>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</si>
  <si>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</si>
  <si>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</si>
  <si>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</si>
  <si>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</si>
  <si>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</si>
  <si>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</si>
  <si>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</si>
  <si>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</si>
  <si>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</si>
  <si>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</si>
  <si>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</si>
  <si>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</si>
  <si>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</si>
  <si>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</si>
  <si>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</si>
  <si>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</si>
  <si>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</si>
  <si>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</si>
  <si>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</si>
  <si>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</si>
  <si>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</si>
  <si>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</si>
  <si>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</si>
  <si>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</si>
  <si>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</si>
  <si>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</si>
  <si>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</si>
  <si>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</si>
  <si>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</si>
  <si>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</si>
  <si>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</si>
  <si>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</si>
  <si>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</si>
  <si>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</si>
  <si>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</si>
  <si>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</si>
  <si>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</si>
  <si>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</si>
  <si>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</si>
  <si>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</si>
  <si>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</si>
  <si>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</si>
  <si>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</si>
  <si>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</si>
  <si>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</si>
  <si>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</si>
  <si>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</si>
  <si>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</si>
  <si>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</si>
  <si>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</si>
  <si>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</si>
  <si>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</si>
  <si>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</si>
  <si>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</si>
  <si>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</si>
  <si>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</si>
  <si>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</si>
  <si>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</si>
  <si>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</si>
  <si>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</si>
  <si>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</si>
  <si>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</si>
  <si>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</si>
  <si>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</si>
  <si>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</si>
  <si>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</si>
  <si>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</si>
  <si>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</si>
  <si>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</si>
  <si>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</si>
  <si>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</si>
  <si>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</si>
  <si>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</si>
  <si>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</si>
  <si>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</si>
  <si>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</si>
  <si>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</si>
  <si>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</si>
  <si>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</si>
  <si>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</si>
  <si>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</si>
  <si>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</si>
  <si>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</si>
  <si>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</si>
  <si>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</si>
  <si>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</si>
  <si>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</si>
  <si>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</si>
  <si>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</si>
  <si>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</si>
  <si>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</si>
  <si>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</si>
  <si>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</si>
  <si>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</si>
  <si>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</si>
  <si>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</si>
  <si>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</si>
  <si>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</si>
  <si>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</si>
  <si>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</si>
  <si>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</si>
  <si>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</si>
  <si>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</si>
  <si>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</si>
  <si>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</si>
  <si>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</si>
  <si>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</si>
  <si>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</si>
  <si>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</si>
  <si>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</si>
  <si>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</si>
  <si>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</si>
  <si>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</si>
  <si>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</si>
  <si>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</si>
  <si>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</si>
  <si>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</si>
  <si>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</si>
  <si>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</si>
  <si>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</si>
  <si>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</si>
  <si>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</si>
  <si>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</si>
  <si>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</si>
  <si>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</si>
  <si>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</si>
  <si>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</si>
  <si>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</si>
  <si>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</si>
  <si>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</si>
  <si>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</si>
  <si>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</si>
  <si>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</si>
  <si>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</si>
  <si>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</si>
  <si>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</si>
  <si>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</si>
  <si>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</si>
  <si>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</si>
  <si>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</si>
  <si>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</si>
  <si>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</si>
  <si>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</si>
  <si>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</si>
  <si>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</si>
  <si>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</si>
  <si>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</si>
  <si>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</si>
  <si>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</si>
  <si>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</si>
  <si>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</si>
  <si>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</si>
  <si>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</si>
  <si>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</si>
  <si>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</si>
  <si>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</si>
  <si>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</si>
  <si>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</si>
  <si>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</si>
  <si>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</si>
  <si>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</si>
  <si>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</si>
  <si>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</si>
  <si>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</si>
  <si>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</si>
  <si>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</si>
  <si>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</si>
  <si>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</si>
  <si>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</si>
  <si>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</si>
  <si>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</si>
  <si>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</si>
  <si>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</si>
  <si>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</si>
  <si>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</si>
  <si>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</si>
  <si>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</si>
  <si>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</si>
  <si>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</si>
  <si>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</si>
  <si>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</si>
  <si>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</si>
  <si>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</si>
  <si>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</si>
  <si>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</si>
  <si>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</si>
  <si>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</si>
  <si>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</si>
  <si>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</si>
  <si>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</si>
  <si>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</si>
  <si>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</si>
  <si>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</si>
  <si>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</si>
  <si>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</si>
  <si>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</si>
  <si>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</si>
  <si>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</si>
  <si>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</si>
  <si>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</si>
  <si>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</si>
  <si>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</si>
  <si>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</si>
  <si>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</si>
  <si>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</si>
  <si>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</si>
  <si>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</si>
  <si>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</si>
  <si>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</si>
  <si>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</si>
  <si>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</si>
  <si>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</si>
  <si>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</si>
  <si>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</si>
  <si>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</si>
  <si>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</si>
  <si>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</si>
  <si>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</si>
  <si>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</si>
  <si>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</si>
  <si>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</si>
  <si>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</si>
  <si>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</si>
  <si>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</si>
  <si>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</si>
  <si>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</si>
  <si>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</si>
  <si>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</si>
  <si>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</si>
  <si>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</si>
  <si>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</si>
  <si>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</si>
  <si>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</si>
  <si>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</si>
  <si>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</si>
  <si>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</si>
  <si>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</si>
  <si>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</si>
  <si>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</si>
  <si>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</si>
  <si>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</si>
  <si>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</si>
  <si>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</si>
  <si>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</si>
  <si>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</si>
  <si>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</si>
  <si>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</si>
  <si>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</si>
  <si>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</si>
  <si>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</si>
  <si>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</si>
  <si>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</si>
  <si>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</si>
  <si>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</si>
  <si>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</si>
  <si>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</si>
  <si>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</si>
  <si>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</si>
  <si>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</si>
  <si>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</si>
  <si>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</si>
  <si>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</si>
  <si>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</si>
  <si>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</si>
  <si>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</si>
  <si>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</si>
  <si>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</si>
  <si>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</si>
  <si>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</si>
  <si>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</si>
  <si>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</si>
  <si>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</si>
  <si>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</si>
  <si>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</si>
  <si>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</si>
  <si>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</si>
  <si>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</si>
  <si>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</si>
  <si>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</si>
  <si>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</si>
  <si>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</si>
  <si>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</si>
  <si>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</si>
  <si>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</si>
  <si>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</si>
  <si>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</si>
  <si>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</si>
  <si>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</si>
  <si>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</si>
  <si>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</si>
  <si>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</si>
  <si>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</si>
  <si>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</si>
  <si>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</si>
  <si>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</si>
  <si>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</si>
  <si>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</si>
  <si>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</si>
  <si>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</si>
  <si>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</si>
  <si>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</si>
  <si>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</si>
  <si>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</si>
  <si>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</si>
  <si>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</si>
  <si>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</si>
  <si>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</si>
  <si>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</si>
  <si>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</si>
  <si>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</si>
  <si>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</si>
  <si>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</si>
  <si>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</si>
  <si>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</si>
  <si>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</si>
  <si>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</si>
  <si>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</si>
  <si>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</si>
  <si>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</si>
  <si>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</si>
  <si>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</si>
  <si>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</si>
  <si>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</si>
  <si>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</si>
  <si>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</si>
  <si>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</si>
  <si>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</si>
  <si>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</si>
  <si>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</si>
  <si>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</si>
  <si>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</si>
  <si>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</si>
  <si>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</si>
  <si>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</si>
  <si>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</si>
  <si>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</si>
  <si>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</si>
  <si>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</si>
  <si>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</si>
  <si>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</si>
  <si>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</si>
  <si>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</si>
  <si>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</si>
  <si>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</si>
  <si>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</si>
  <si>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</si>
  <si>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</si>
  <si>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</si>
  <si>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</si>
  <si>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</si>
  <si>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</si>
  <si>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</si>
  <si>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</si>
  <si>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</si>
  <si>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</si>
  <si>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</si>
  <si>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</si>
  <si>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</si>
  <si>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</si>
  <si>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</si>
  <si>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</si>
  <si>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</si>
  <si>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</si>
  <si>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</si>
  <si>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</si>
  <si>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</si>
  <si>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</si>
  <si>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</si>
  <si>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</si>
  <si>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</si>
  <si>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</si>
  <si>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</si>
  <si>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</si>
  <si>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</si>
  <si>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</si>
  <si>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</si>
  <si>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</si>
  <si>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</si>
  <si>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</si>
  <si>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</si>
  <si>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</si>
  <si>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</si>
  <si>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</si>
  <si>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</si>
  <si>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</si>
  <si>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</si>
  <si>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</si>
  <si>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</si>
  <si>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</si>
  <si>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</si>
  <si>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</si>
  <si>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</si>
  <si>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</si>
  <si>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</si>
  <si>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</si>
  <si>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</si>
  <si>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</si>
  <si>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</si>
  <si>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</si>
  <si>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</si>
  <si>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</si>
  <si>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</si>
  <si>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</si>
  <si>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</si>
  <si>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</si>
  <si>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</si>
  <si>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</si>
  <si>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</si>
  <si>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</si>
  <si>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</si>
  <si>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</si>
  <si>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</si>
  <si>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</si>
  <si>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</si>
  <si>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</si>
  <si>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</si>
  <si>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</si>
  <si>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</si>
  <si>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</si>
  <si>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</si>
  <si>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</si>
  <si>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</si>
  <si>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</si>
  <si>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</si>
  <si>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</si>
  <si>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</si>
  <si>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</si>
  <si>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</si>
  <si>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</si>
  <si>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</si>
  <si>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</si>
  <si>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</si>
  <si>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</si>
  <si>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</si>
  <si>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</si>
  <si>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</si>
  <si>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</si>
  <si>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</si>
  <si>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</si>
  <si>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</si>
  <si>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</si>
  <si>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</si>
  <si>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</si>
  <si>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</si>
  <si>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</si>
  <si>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</si>
  <si>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</si>
  <si>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</si>
  <si>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</si>
  <si>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</si>
  <si>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</si>
  <si>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</si>
  <si>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</si>
  <si>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</si>
  <si>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</si>
  <si>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</si>
  <si>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</si>
  <si>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</si>
  <si>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</si>
  <si>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</si>
  <si>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</si>
  <si>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</si>
  <si>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</si>
  <si>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</si>
  <si>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</si>
  <si>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</si>
  <si>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</si>
  <si>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</si>
  <si>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</si>
  <si>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</si>
  <si>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</si>
  <si>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</si>
  <si>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</si>
  <si>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</si>
  <si>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</si>
  <si>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</si>
  <si>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</si>
  <si>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</si>
  <si>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</si>
  <si>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</si>
  <si>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</si>
  <si>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</si>
  <si>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</si>
  <si>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</si>
  <si>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</si>
  <si>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</si>
  <si>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</si>
  <si>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</si>
  <si>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</si>
  <si>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</si>
  <si>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</si>
  <si>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</si>
  <si>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</si>
  <si>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</si>
  <si>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</si>
  <si>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</si>
  <si>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</si>
  <si>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</si>
  <si>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</si>
  <si>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</si>
  <si>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</si>
  <si>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</si>
  <si>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</si>
  <si>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</si>
  <si>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</si>
  <si>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</si>
  <si>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</si>
  <si>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</si>
  <si>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</si>
  <si>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</si>
  <si>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</si>
  <si>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</si>
  <si>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</si>
  <si>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</si>
  <si>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</si>
  <si>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</si>
  <si>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</si>
  <si>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</si>
  <si>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</si>
  <si>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</si>
  <si>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</si>
  <si>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</si>
  <si>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</si>
  <si>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</si>
  <si>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</si>
  <si>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</si>
  <si>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</si>
  <si>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</si>
  <si>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</si>
  <si>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</si>
  <si>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</si>
  <si>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</si>
  <si>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</si>
  <si>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</si>
  <si>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</si>
  <si>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</si>
  <si>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</si>
  <si>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</si>
  <si>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</si>
  <si>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</si>
  <si>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</si>
  <si>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</si>
  <si>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</si>
  <si>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</si>
  <si>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</si>
  <si>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</si>
  <si>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</si>
  <si>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</si>
  <si>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</si>
  <si>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</si>
  <si>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</si>
  <si>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</si>
  <si>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</si>
  <si>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</si>
  <si>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</si>
  <si>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</si>
  <si>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</si>
  <si>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</si>
  <si>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</si>
  <si>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</si>
  <si>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</si>
  <si>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</si>
  <si>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</si>
  <si>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</si>
  <si>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</si>
  <si>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</si>
  <si>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</si>
  <si>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</si>
  <si>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</si>
  <si>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</si>
  <si>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</si>
  <si>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</si>
  <si>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</si>
  <si>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</si>
  <si>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</si>
  <si>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</si>
  <si>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</si>
  <si>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</si>
  <si>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</si>
  <si>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</si>
  <si>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</si>
  <si>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</si>
  <si>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</si>
  <si>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</si>
  <si>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</si>
  <si>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</si>
  <si>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</si>
  <si>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</si>
  <si>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</si>
  <si>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</si>
  <si>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</si>
  <si>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</si>
  <si>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</si>
  <si>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</si>
  <si>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</si>
  <si>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</si>
  <si>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</si>
  <si>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</si>
  <si>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</si>
  <si>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</si>
  <si>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</si>
  <si>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</si>
  <si>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</si>
  <si>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</si>
  <si>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</si>
  <si>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</si>
  <si>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</si>
  <si>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</si>
  <si>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</si>
  <si>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</si>
  <si>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</si>
  <si>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</si>
  <si>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</si>
  <si>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</si>
  <si>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</si>
  <si>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</si>
  <si>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</si>
  <si>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</si>
  <si>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</si>
  <si>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</si>
  <si>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</si>
  <si>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</si>
  <si>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</si>
  <si>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</si>
  <si>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</si>
  <si>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</si>
  <si>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</si>
  <si>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</si>
  <si>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</si>
  <si>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</si>
  <si>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</si>
  <si>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</si>
  <si>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</si>
  <si>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</si>
  <si>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</si>
  <si>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</si>
  <si>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</si>
  <si>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</si>
  <si>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</si>
  <si>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</si>
  <si>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</si>
  <si>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</si>
  <si>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</si>
  <si>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</si>
  <si>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</si>
  <si>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</si>
  <si>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</si>
  <si>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</si>
  <si>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</si>
  <si>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</si>
  <si>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</si>
  <si>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</si>
  <si>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</si>
  <si>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</si>
  <si>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</si>
  <si>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</si>
  <si>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</si>
  <si>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</si>
  <si>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</si>
  <si>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</si>
  <si>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</si>
  <si>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</si>
  <si>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</si>
  <si>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</si>
  <si>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</si>
  <si>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</si>
  <si>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</si>
  <si>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</si>
  <si>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</si>
  <si>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</si>
  <si>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</si>
  <si>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</si>
  <si>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</si>
  <si>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</si>
  <si>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</si>
  <si>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</si>
  <si>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</si>
  <si>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</si>
  <si>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</si>
  <si>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</si>
  <si>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</si>
  <si>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</si>
  <si>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</si>
  <si>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</si>
  <si>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</si>
  <si>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</si>
  <si>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</si>
  <si>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</si>
  <si>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</si>
  <si>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</si>
  <si>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</si>
  <si>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</si>
  <si>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</si>
  <si>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</si>
  <si>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</si>
  <si>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</si>
  <si>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</si>
  <si>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</si>
  <si>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</si>
  <si>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</si>
  <si>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</si>
  <si>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</si>
  <si>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</si>
  <si>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</si>
  <si>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</si>
  <si>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</si>
  <si>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</si>
  <si>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</si>
  <si>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</si>
  <si>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</si>
  <si>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</si>
  <si>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</si>
  <si>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</si>
  <si>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</si>
  <si>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</si>
  <si>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</si>
  <si>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</si>
  <si>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</si>
  <si>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</si>
  <si>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</si>
  <si>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</si>
  <si>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</si>
  <si>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</si>
  <si>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</si>
  <si>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</si>
  <si>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</si>
  <si>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</si>
  <si>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</si>
  <si>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</si>
  <si>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</si>
  <si>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</si>
  <si>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</si>
  <si>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</si>
  <si>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</si>
  <si>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</si>
  <si>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</si>
  <si>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</si>
  <si>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</si>
  <si>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</si>
  <si>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</si>
  <si>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</si>
  <si>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</si>
  <si>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</si>
  <si>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</si>
  <si>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</si>
  <si>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</si>
  <si>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</si>
  <si>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</si>
  <si>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</si>
  <si>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</si>
  <si>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</si>
  <si>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</si>
  <si>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</si>
  <si>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</si>
  <si>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</si>
  <si>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</si>
  <si>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</si>
  <si>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</si>
  <si>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</si>
  <si>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</si>
  <si>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</si>
  <si>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</si>
  <si>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</si>
  <si>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</si>
  <si>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</si>
  <si>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</si>
  <si>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</si>
  <si>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</si>
  <si>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</si>
  <si>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</si>
  <si>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</si>
  <si>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</si>
  <si>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</si>
  <si>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</si>
  <si>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</si>
  <si>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</si>
  <si>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</si>
  <si>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</si>
  <si>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</si>
  <si>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</si>
  <si>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</si>
  <si>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</si>
  <si>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</si>
  <si>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</si>
  <si>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</si>
  <si>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</si>
  <si>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</si>
  <si>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</si>
  <si>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</si>
  <si>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</si>
  <si>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</si>
  <si>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</si>
  <si>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</si>
  <si>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</si>
  <si>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</si>
  <si>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</si>
  <si>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</si>
  <si>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</si>
  <si>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</si>
  <si>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</si>
  <si>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</si>
  <si>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</si>
  <si>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</si>
  <si>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</si>
  <si>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</si>
  <si>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</si>
  <si>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</si>
  <si>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</si>
  <si>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</si>
  <si>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</si>
  <si>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</si>
  <si>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</si>
  <si>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</si>
  <si>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</si>
  <si>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</si>
  <si>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</si>
  <si>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</si>
  <si>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</si>
  <si>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</si>
  <si>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</si>
  <si>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</si>
  <si>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</si>
  <si>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</si>
  <si>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</si>
  <si>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</si>
  <si>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</si>
  <si>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</si>
  <si>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</si>
  <si>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</si>
  <si>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</si>
  <si>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</si>
  <si>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</si>
  <si>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</si>
  <si>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</si>
  <si>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</si>
  <si>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</si>
  <si>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</si>
  <si>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</si>
  <si>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</si>
  <si>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</si>
  <si>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</si>
  <si>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</si>
  <si>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</si>
  <si>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</si>
  <si>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</si>
  <si>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</si>
  <si>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</si>
  <si>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</si>
  <si>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</si>
  <si>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</si>
  <si>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</si>
  <si>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</si>
  <si>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</si>
  <si>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</si>
  <si>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</si>
  <si>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</si>
  <si>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</si>
  <si>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</si>
  <si>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</si>
  <si>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</si>
  <si>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</si>
  <si>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</si>
  <si>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</si>
  <si>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</si>
  <si>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</si>
  <si>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</si>
  <si>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</si>
  <si>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</si>
  <si>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</si>
  <si>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</si>
  <si>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</si>
  <si>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</si>
  <si>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</si>
  <si>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</si>
  <si>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</si>
  <si>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</si>
  <si>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</si>
  <si>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</si>
  <si>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</si>
  <si>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</si>
  <si>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</si>
  <si>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</si>
  <si>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</si>
  <si>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</si>
  <si>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</si>
  <si>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</si>
  <si>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</si>
  <si>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</si>
  <si>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</si>
  <si>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</si>
  <si>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</si>
  <si>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</si>
  <si>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</si>
  <si>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</si>
  <si>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</si>
  <si>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</si>
  <si>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</si>
  <si>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</si>
  <si>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</si>
  <si>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</si>
  <si>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</si>
  <si>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</si>
  <si>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</si>
  <si>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</si>
  <si>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</si>
  <si>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</si>
  <si>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</si>
  <si>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</si>
  <si>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</si>
  <si>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</si>
  <si>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</si>
  <si>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</si>
  <si>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</si>
  <si>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</si>
  <si>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</si>
  <si>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</si>
  <si>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</si>
  <si>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</si>
  <si>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</si>
  <si>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</si>
  <si>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</si>
  <si>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</si>
  <si>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</si>
  <si>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</si>
  <si>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</si>
  <si>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</si>
  <si>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</si>
  <si>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</si>
  <si>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</si>
  <si>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</si>
  <si>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</si>
  <si>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</si>
  <si>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</si>
  <si>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</si>
  <si>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</si>
  <si>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</si>
  <si>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</si>
  <si>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</si>
  <si>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</si>
  <si>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</si>
  <si>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</si>
  <si>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</si>
  <si>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</si>
  <si>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</si>
  <si>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</si>
  <si>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</si>
  <si>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</si>
  <si>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</si>
  <si>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</si>
  <si>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</si>
  <si>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</si>
  <si>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</si>
  <si>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</si>
  <si>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</si>
  <si>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</si>
  <si>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</si>
  <si>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</si>
  <si>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</si>
  <si>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</si>
  <si>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</si>
  <si>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</si>
  <si>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</si>
  <si>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</si>
  <si>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</si>
  <si>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</si>
  <si>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</si>
  <si>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</si>
  <si>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</si>
  <si>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</si>
  <si>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</si>
  <si>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</si>
  <si>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</si>
  <si>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</si>
  <si>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</si>
  <si>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</si>
  <si>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</si>
  <si>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</si>
  <si>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</si>
  <si>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</si>
  <si>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</si>
  <si>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</si>
  <si>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</si>
  <si>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</si>
  <si>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</si>
  <si>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</si>
  <si>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</si>
  <si>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</si>
  <si>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</si>
  <si>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</si>
  <si>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</si>
  <si>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</si>
  <si>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</si>
  <si>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</si>
  <si>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</si>
  <si>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</si>
  <si>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</si>
  <si>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</si>
  <si>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</si>
  <si>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</si>
  <si>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</si>
  <si>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</si>
  <si>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</si>
  <si>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</si>
  <si>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</si>
  <si>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</si>
  <si>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</si>
  <si>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</si>
  <si>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</si>
  <si>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</si>
  <si>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</si>
  <si>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</si>
  <si>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</si>
  <si>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</si>
  <si>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</si>
  <si>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</si>
  <si>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</si>
  <si>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</si>
  <si>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</si>
  <si>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</si>
  <si>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</si>
  <si>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</si>
  <si>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</si>
  <si>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</si>
  <si>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</si>
  <si>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</si>
  <si>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</si>
  <si>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</si>
  <si>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</si>
  <si>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</si>
  <si>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</si>
  <si>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</si>
  <si>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</si>
  <si>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</si>
  <si>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</si>
  <si>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</si>
  <si>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</si>
  <si>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</si>
  <si>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</si>
  <si>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</si>
  <si>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</si>
  <si>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</si>
  <si>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</si>
  <si>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</si>
  <si>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</si>
  <si>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</si>
  <si>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</si>
  <si>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</si>
  <si>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</si>
  <si>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</si>
  <si>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</si>
  <si>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</si>
  <si>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</si>
  <si>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</si>
  <si>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</si>
  <si>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</si>
  <si>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</si>
  <si>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</si>
  <si>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</si>
  <si>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</si>
  <si>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</si>
  <si>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</si>
  <si>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</si>
  <si>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</si>
  <si>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</si>
  <si>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</si>
  <si>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</si>
  <si>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</si>
  <si>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</si>
  <si>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</si>
  <si>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</si>
  <si>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</si>
  <si>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</si>
  <si>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</si>
  <si>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</si>
  <si>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</si>
  <si>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</si>
  <si>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</si>
  <si>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</si>
  <si>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</si>
  <si>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</si>
  <si>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</si>
  <si>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</si>
  <si>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</si>
  <si>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</si>
  <si>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</si>
  <si>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</si>
  <si>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</si>
  <si>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</si>
  <si>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</si>
  <si>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</si>
  <si>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</si>
  <si>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</si>
  <si>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</si>
  <si>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</si>
  <si>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</si>
  <si>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</si>
  <si>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</si>
  <si>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</si>
  <si>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</si>
  <si>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</si>
  <si>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</si>
  <si>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</si>
  <si>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</si>
  <si>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</si>
  <si>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</si>
  <si>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</si>
  <si>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</si>
  <si>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</si>
  <si>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</si>
  <si>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</si>
  <si>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</si>
  <si>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</si>
  <si>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</si>
  <si>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</si>
  <si>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</si>
  <si>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</si>
  <si>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</si>
  <si>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</si>
  <si>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</si>
  <si>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</si>
  <si>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</si>
  <si>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</si>
  <si>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</si>
  <si>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</si>
  <si>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</si>
  <si>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</si>
  <si>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</si>
  <si>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</si>
  <si>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</si>
  <si>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</si>
  <si>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</si>
  <si>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</si>
  <si>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</si>
  <si>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</si>
  <si>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</si>
  <si>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</si>
  <si>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</si>
  <si>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</si>
  <si>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</si>
  <si>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</si>
  <si>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</si>
  <si>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</si>
  <si>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</si>
  <si>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</si>
  <si>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</si>
  <si>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</si>
  <si>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</si>
  <si>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</si>
  <si>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</si>
  <si>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</si>
  <si>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</si>
  <si>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</si>
  <si>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</si>
  <si>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</si>
  <si>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</si>
  <si>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</si>
  <si>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</si>
  <si>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</si>
  <si>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</si>
  <si>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</si>
  <si>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</si>
  <si>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</si>
  <si>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</si>
  <si>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</si>
  <si>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</si>
  <si>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</si>
  <si>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</si>
  <si>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</si>
  <si>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</si>
  <si>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</si>
  <si>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</si>
  <si>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</si>
  <si>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</si>
  <si>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</si>
  <si>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</si>
  <si>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</si>
  <si>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</si>
  <si>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</si>
  <si>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</si>
  <si>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</si>
  <si>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</si>
  <si>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</si>
  <si>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</si>
  <si>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</si>
  <si>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</si>
  <si>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</si>
  <si>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</si>
  <si>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</si>
  <si>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</si>
  <si>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</si>
  <si>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</si>
  <si>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</si>
  <si>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</si>
  <si>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</si>
  <si>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</si>
  <si>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</si>
  <si>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</si>
  <si>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</si>
  <si>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</si>
  <si>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</si>
  <si>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</si>
  <si>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</si>
  <si>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</si>
  <si>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</si>
  <si>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</si>
  <si>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</si>
  <si>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</si>
  <si>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</si>
  <si>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</si>
  <si>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</si>
  <si>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</si>
  <si>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</si>
  <si>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</si>
  <si>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</si>
  <si>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</si>
  <si>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</si>
  <si>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</si>
  <si>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</si>
  <si>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</si>
  <si>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</si>
  <si>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</si>
  <si>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</si>
  <si>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</si>
  <si>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</si>
  <si>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</si>
  <si>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</si>
  <si>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</si>
  <si>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</si>
  <si>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</si>
  <si>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</si>
  <si>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</si>
  <si>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</si>
  <si>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</si>
  <si>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</si>
  <si>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</si>
  <si>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</si>
  <si>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</si>
  <si>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</si>
  <si>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</si>
  <si>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</si>
  <si>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</si>
  <si>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</si>
  <si>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</si>
  <si>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</si>
  <si>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</si>
  <si>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</si>
  <si>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</si>
  <si>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</si>
  <si>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</si>
  <si>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</si>
  <si>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</si>
  <si>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</si>
  <si>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</si>
  <si>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</si>
  <si>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</si>
  <si>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</si>
  <si>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</si>
  <si>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</si>
  <si>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</si>
  <si>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</si>
  <si>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</si>
  <si>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</si>
  <si>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</si>
  <si>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</si>
  <si>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</si>
  <si>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</si>
  <si>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</si>
  <si>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</si>
  <si>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</si>
  <si>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</si>
  <si>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</si>
  <si>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</si>
  <si>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</si>
  <si>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</si>
  <si>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</si>
  <si>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</si>
  <si>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</si>
  <si>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</si>
  <si>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</si>
  <si>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</si>
  <si>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</si>
  <si>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</si>
  <si>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</si>
  <si>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</si>
  <si>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</si>
  <si>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</si>
  <si>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</si>
  <si>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</si>
  <si>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</si>
  <si>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</si>
  <si>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</si>
  <si>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</si>
  <si>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</si>
  <si>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</si>
  <si>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</si>
  <si>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</si>
  <si>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</si>
  <si>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</si>
  <si>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</si>
  <si>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</si>
  <si>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</si>
  <si>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</si>
  <si>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</si>
  <si>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</si>
  <si>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</si>
  <si>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</si>
  <si>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</si>
  <si>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</si>
  <si>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</si>
  <si>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</si>
  <si>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</si>
  <si>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</si>
  <si>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</si>
  <si>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</si>
  <si>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</si>
  <si>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</si>
  <si>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</si>
  <si>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</si>
  <si>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</si>
  <si>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</si>
  <si>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</si>
  <si>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</si>
  <si>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</si>
  <si>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</si>
  <si>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</si>
  <si>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</si>
  <si>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</si>
  <si>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</si>
  <si>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</si>
  <si>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</si>
  <si>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</si>
  <si>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</si>
  <si>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</si>
  <si>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</si>
  <si>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</si>
  <si>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</si>
  <si>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</si>
  <si>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</si>
  <si>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</si>
  <si>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</si>
  <si>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</si>
  <si>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</si>
  <si>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</si>
  <si>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</si>
  <si>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</si>
  <si>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</si>
  <si>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</si>
  <si>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</si>
  <si>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</si>
  <si>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</si>
  <si>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</si>
  <si>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</si>
  <si>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</si>
  <si>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</si>
  <si>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</si>
  <si>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</si>
  <si>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</si>
  <si>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</si>
  <si>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</si>
  <si>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</si>
  <si>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</si>
  <si>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</si>
  <si>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</si>
  <si>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</si>
  <si>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</si>
  <si>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</si>
  <si>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</si>
  <si>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</si>
  <si>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</si>
  <si>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</si>
  <si>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</si>
  <si>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</si>
  <si>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</si>
  <si>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</si>
  <si>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</si>
  <si>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</si>
  <si>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</si>
  <si>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</si>
  <si>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</si>
  <si>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</si>
  <si>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</si>
  <si>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</si>
  <si>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</si>
  <si>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</si>
  <si>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</si>
  <si>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</si>
  <si>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</si>
  <si>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</si>
  <si>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</si>
  <si>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</si>
  <si>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</si>
  <si>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</si>
  <si>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</si>
  <si>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</si>
  <si>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</si>
  <si>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</si>
  <si>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</si>
  <si>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</si>
  <si>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</si>
  <si>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</si>
  <si>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</si>
  <si>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</si>
  <si>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</si>
  <si>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</si>
  <si>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</si>
  <si>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</si>
  <si>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</si>
  <si>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</si>
  <si>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</si>
  <si>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</si>
  <si>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</si>
  <si>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</si>
  <si>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</si>
  <si>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</si>
  <si>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</si>
  <si>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</si>
  <si>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</si>
  <si>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</si>
  <si>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</si>
  <si>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</si>
  <si>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</si>
  <si>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</si>
  <si>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</si>
  <si>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</si>
  <si>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</si>
  <si>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</si>
  <si>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</si>
  <si>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</si>
  <si>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</si>
  <si>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</si>
  <si>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</si>
  <si>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</si>
  <si>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</si>
  <si>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</si>
  <si>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</si>
  <si>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</si>
  <si>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</si>
  <si>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</si>
  <si>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</si>
  <si>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</si>
  <si>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</si>
  <si>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</si>
  <si>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</si>
  <si>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</si>
  <si>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</si>
  <si>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</si>
  <si>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</si>
  <si>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</si>
  <si>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</si>
  <si>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</si>
  <si>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</si>
  <si>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</si>
  <si>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</si>
  <si>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</si>
  <si>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</si>
  <si>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</si>
  <si>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</si>
  <si>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</si>
  <si>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</si>
  <si>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</si>
  <si>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</si>
  <si>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</si>
  <si>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</si>
  <si>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</si>
  <si>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</si>
  <si>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</si>
  <si>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</si>
  <si>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</si>
  <si>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</si>
  <si>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</si>
  <si>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</si>
  <si>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</si>
  <si>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</si>
  <si>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</si>
  <si>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</si>
  <si>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</si>
  <si>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</si>
  <si>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</si>
  <si>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</si>
  <si>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</si>
  <si>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</si>
  <si>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</si>
  <si>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</si>
  <si>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</si>
  <si>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</si>
  <si>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</si>
  <si>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</si>
  <si>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</si>
  <si>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</si>
  <si>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</si>
  <si>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</si>
  <si>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</si>
  <si>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</si>
  <si>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</si>
  <si>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</si>
  <si>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</si>
  <si>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</si>
  <si>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</si>
  <si>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</si>
  <si>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</si>
  <si>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</si>
  <si>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</si>
  <si>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</si>
  <si>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</si>
  <si>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</si>
  <si>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</si>
  <si>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</si>
  <si>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</si>
  <si>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</si>
  <si>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</si>
  <si>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</si>
  <si>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</si>
  <si>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</si>
  <si>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</si>
  <si>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</si>
  <si>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</si>
  <si>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</si>
  <si>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</si>
  <si>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</si>
  <si>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</si>
  <si>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</si>
  <si>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</si>
  <si>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</si>
  <si>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</si>
  <si>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</si>
  <si>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</si>
  <si>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</si>
  <si>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</si>
  <si>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</si>
  <si>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</si>
  <si>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</si>
  <si>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</si>
  <si>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</si>
  <si>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</si>
  <si>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</si>
  <si>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</si>
  <si>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</si>
  <si>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</si>
  <si>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</si>
  <si>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</si>
  <si>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</si>
  <si>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</si>
  <si>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</si>
  <si>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</si>
  <si>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</si>
  <si>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</si>
  <si>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</si>
  <si>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</si>
  <si>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</si>
  <si>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</si>
  <si>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</si>
  <si>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</si>
  <si>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</si>
  <si>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</si>
  <si>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</si>
  <si>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</si>
  <si>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</si>
  <si>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</si>
  <si>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</si>
  <si>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</si>
  <si>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</si>
  <si>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</si>
  <si>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</si>
  <si>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</si>
  <si>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</si>
  <si>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</si>
  <si>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</si>
  <si>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</si>
  <si>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</si>
  <si>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</si>
  <si>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</si>
  <si>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</si>
  <si>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</si>
  <si>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</si>
  <si>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</si>
  <si>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</si>
  <si>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</si>
  <si>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</si>
  <si>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</si>
  <si>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</si>
  <si>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</si>
  <si>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</si>
  <si>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</si>
  <si>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</si>
  <si>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</si>
  <si>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</si>
  <si>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</si>
  <si>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</si>
  <si>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</si>
  <si>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</si>
  <si>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</si>
  <si>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</si>
  <si>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</si>
  <si>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</si>
  <si>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</si>
  <si>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</si>
  <si>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</si>
  <si>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</si>
  <si>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</si>
  <si>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</si>
  <si>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</si>
  <si>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</si>
  <si>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</si>
  <si>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</si>
  <si>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</si>
  <si>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</si>
  <si>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</si>
  <si>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</si>
  <si>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</si>
  <si>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</si>
  <si>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</si>
  <si>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</si>
  <si>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</si>
  <si>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</si>
  <si>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</si>
  <si>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</si>
  <si>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</si>
  <si>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</si>
  <si>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</si>
  <si>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</si>
  <si>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</si>
  <si>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</si>
  <si>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</si>
  <si>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</si>
  <si>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</si>
  <si>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</si>
  <si>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</si>
  <si>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</si>
  <si>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</si>
  <si>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</si>
  <si>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</si>
  <si>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</si>
  <si>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</si>
  <si>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</si>
  <si>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</si>
  <si>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</si>
  <si>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</si>
  <si>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</si>
  <si>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</si>
  <si>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</si>
  <si>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</si>
  <si>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</si>
  <si>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</si>
  <si>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</si>
  <si>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</si>
  <si>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</si>
  <si>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</si>
  <si>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</si>
  <si>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</si>
  <si>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</si>
  <si>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</si>
  <si>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</si>
  <si>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</si>
  <si>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</si>
  <si>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</si>
  <si>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</si>
  <si>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</si>
  <si>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</si>
  <si>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</si>
  <si>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</si>
  <si>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</si>
  <si>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</si>
  <si>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</si>
  <si>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</si>
  <si>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</si>
  <si>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</si>
  <si>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</si>
  <si>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</si>
  <si>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</si>
  <si>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</si>
  <si>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</si>
  <si>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</si>
  <si>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</si>
  <si>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</si>
  <si>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</si>
  <si>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</si>
  <si>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</si>
  <si>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</si>
  <si>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</si>
  <si>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</si>
  <si>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</si>
  <si>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</si>
  <si>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</si>
  <si>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</si>
  <si>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</si>
  <si>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</si>
  <si>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</si>
  <si>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</si>
  <si>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</si>
  <si>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</si>
  <si>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</si>
  <si>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</si>
  <si>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</si>
  <si>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</si>
  <si>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</si>
  <si>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</si>
  <si>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</si>
  <si>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</si>
  <si>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</si>
  <si>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</si>
  <si>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</si>
  <si>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</si>
  <si>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</si>
  <si>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</si>
  <si>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</si>
  <si>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</si>
  <si>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</si>
  <si>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</si>
  <si>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</si>
  <si>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</si>
  <si>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</si>
  <si>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</si>
  <si>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</si>
  <si>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</si>
  <si>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</si>
  <si>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</si>
  <si>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</si>
  <si>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</si>
  <si>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</si>
  <si>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</si>
  <si>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</si>
  <si>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</si>
  <si>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</si>
  <si>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</si>
  <si>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</si>
  <si>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</si>
  <si>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</si>
  <si>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</si>
  <si>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</si>
  <si>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</si>
  <si>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</si>
  <si>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</si>
  <si>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</si>
  <si>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</si>
  <si>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</si>
  <si>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</si>
  <si>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</si>
  <si>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</si>
  <si>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</si>
  <si>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</si>
  <si>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</si>
  <si>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</si>
  <si>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</si>
  <si>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</si>
  <si>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</si>
  <si>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</si>
  <si>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</si>
  <si>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</si>
  <si>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</si>
  <si>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</si>
  <si>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</si>
  <si>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</si>
  <si>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</si>
  <si>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</si>
  <si>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</si>
  <si>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</si>
  <si>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</si>
  <si>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</si>
  <si>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</si>
  <si>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</si>
  <si>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</si>
  <si>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</si>
  <si>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</si>
  <si>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</si>
  <si>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</si>
  <si>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</si>
  <si>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</si>
  <si>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</si>
  <si>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</si>
  <si>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</si>
  <si>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</si>
  <si>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</si>
  <si>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</si>
  <si>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</si>
  <si>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</si>
  <si>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</si>
  <si>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</si>
  <si>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</si>
  <si>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</si>
  <si>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</si>
  <si>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</si>
  <si>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</si>
  <si>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</si>
  <si>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</si>
  <si>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</si>
  <si>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</si>
  <si>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</si>
  <si>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</si>
  <si>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</si>
  <si>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</si>
  <si>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</si>
  <si>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</si>
  <si>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</si>
  <si>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</si>
  <si>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</si>
  <si>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</si>
  <si>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</si>
  <si>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</si>
  <si>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</si>
  <si>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</si>
  <si>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</si>
  <si>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</si>
  <si>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</si>
  <si>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</si>
  <si>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</si>
  <si>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</si>
  <si>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</si>
  <si>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</si>
  <si>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</si>
  <si>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</si>
  <si>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</si>
  <si>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</si>
  <si>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</si>
  <si>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</si>
  <si>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</si>
  <si>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</si>
  <si>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</si>
  <si>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</si>
  <si>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</si>
  <si>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</si>
  <si>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</si>
  <si>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</si>
  <si>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</si>
  <si>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</si>
  <si>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</si>
  <si>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</si>
  <si>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</si>
  <si>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</si>
  <si>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</si>
  <si>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</si>
  <si>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</si>
  <si>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</si>
  <si>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</si>
  <si>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</si>
  <si>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</si>
  <si>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</si>
  <si>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</si>
  <si>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</si>
  <si>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</si>
  <si>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</si>
  <si>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</si>
  <si>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</si>
  <si>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</si>
  <si>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</si>
  <si>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</si>
  <si>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</si>
  <si>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</si>
  <si>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</si>
  <si>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</si>
  <si>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</si>
  <si>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</si>
  <si>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</si>
  <si>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</si>
  <si>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</si>
  <si>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</si>
  <si>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</si>
  <si>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</si>
  <si>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</si>
  <si>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</si>
  <si>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</si>
  <si>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</si>
  <si>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</si>
  <si>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</si>
  <si>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</si>
  <si>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</si>
  <si>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</si>
  <si>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</si>
  <si>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</si>
  <si>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</si>
  <si>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</si>
  <si>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</si>
  <si>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</si>
  <si>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</si>
  <si>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</si>
  <si>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</si>
  <si>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</si>
  <si>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</si>
  <si>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</si>
  <si>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</si>
  <si>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</si>
  <si>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</si>
  <si>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</si>
  <si>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</si>
  <si>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</si>
  <si>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</si>
  <si>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</si>
  <si>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</si>
  <si>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</si>
  <si>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</si>
  <si>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</si>
  <si>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</si>
  <si>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</si>
  <si>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</si>
  <si>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</si>
  <si>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</si>
  <si>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</si>
  <si>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</si>
  <si>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</si>
  <si>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</si>
  <si>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</si>
  <si>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</si>
  <si>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</si>
  <si>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</si>
  <si>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</si>
  <si>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</si>
  <si>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</si>
  <si>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</si>
  <si>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</si>
  <si>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</si>
  <si>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</si>
  <si>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</si>
  <si>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</si>
  <si>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</si>
  <si>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</si>
  <si>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</si>
  <si>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</si>
  <si>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</si>
  <si>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</si>
  <si>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</si>
  <si>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</si>
  <si>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</si>
  <si>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</si>
  <si>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</si>
  <si>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</si>
  <si>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</si>
  <si>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</si>
  <si>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</si>
  <si>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</si>
  <si>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</si>
  <si>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</si>
  <si>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</si>
  <si>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</si>
  <si>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</si>
  <si>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</si>
  <si>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</si>
  <si>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</si>
  <si>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</si>
  <si>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</si>
  <si>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</si>
  <si>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</si>
  <si>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</si>
  <si>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</si>
  <si>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</si>
  <si>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</si>
  <si>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</si>
  <si>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</si>
  <si>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</si>
  <si>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</si>
  <si>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</si>
  <si>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</si>
  <si>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</si>
  <si>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</si>
  <si>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</si>
  <si>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</si>
  <si>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</si>
  <si>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</si>
  <si>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</si>
  <si>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</si>
  <si>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</si>
  <si>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</si>
  <si>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</si>
  <si>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</si>
  <si>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</si>
  <si>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</si>
  <si>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</si>
  <si>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</si>
  <si>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</si>
  <si>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</si>
  <si>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</si>
  <si>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</si>
  <si>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</si>
  <si>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</si>
  <si>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</si>
  <si>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</si>
  <si>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</si>
  <si>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</si>
  <si>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</si>
  <si>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</si>
  <si>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</si>
  <si>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</si>
  <si>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</si>
  <si>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</si>
  <si>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</si>
  <si>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</si>
  <si>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</si>
  <si>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</si>
  <si>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</si>
  <si>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</si>
  <si>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</si>
  <si>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</si>
  <si>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</si>
  <si>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</si>
  <si>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</si>
  <si>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</si>
  <si>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</si>
  <si>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</si>
  <si>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</si>
  <si>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</si>
  <si>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</si>
  <si>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</si>
  <si>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</si>
  <si>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</si>
  <si>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</si>
  <si>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</si>
  <si>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</si>
  <si>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</si>
  <si>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</si>
  <si>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</si>
  <si>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</si>
  <si>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</si>
  <si>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</si>
  <si>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</si>
  <si>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</si>
  <si>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</si>
  <si>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</si>
  <si>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</si>
  <si>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</si>
  <si>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</si>
  <si>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</si>
  <si>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</si>
  <si>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</si>
  <si>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</si>
  <si>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</si>
  <si>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</si>
  <si>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</si>
  <si>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</si>
  <si>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</si>
  <si>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</si>
  <si>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</si>
  <si>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</si>
  <si>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</si>
  <si>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</si>
  <si>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</si>
  <si>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</si>
  <si>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</si>
  <si>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</si>
  <si>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</si>
  <si>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</si>
  <si>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</si>
  <si>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</si>
  <si>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</si>
  <si>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</si>
  <si>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</si>
  <si>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</si>
  <si>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</si>
  <si>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</si>
  <si>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</si>
  <si>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</si>
  <si>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</si>
  <si>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</si>
  <si>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</si>
  <si>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</si>
  <si>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</si>
  <si>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</si>
  <si>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</si>
  <si>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</si>
  <si>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</si>
  <si>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</si>
  <si>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</si>
  <si>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</si>
  <si>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</si>
  <si>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</si>
  <si>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</si>
  <si>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</si>
  <si>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</si>
  <si>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</si>
  <si>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</si>
  <si>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</si>
  <si>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</si>
  <si>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</si>
  <si>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</si>
  <si>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</si>
  <si>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</si>
  <si>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</si>
  <si>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</si>
  <si>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</si>
  <si>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</si>
  <si>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</si>
  <si>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</si>
  <si>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</si>
  <si>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</si>
  <si>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</si>
  <si>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</si>
  <si>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</si>
  <si>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</si>
  <si>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</si>
  <si>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</si>
  <si>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</si>
  <si>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</si>
  <si>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</si>
  <si>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</si>
  <si>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</si>
  <si>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</si>
  <si>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</si>
  <si>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</si>
  <si>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</si>
  <si>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</si>
  <si>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</si>
  <si>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</si>
  <si>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</si>
  <si>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</si>
  <si>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</si>
  <si>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</si>
  <si>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</si>
  <si>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</si>
  <si>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</si>
  <si>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</si>
  <si>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</si>
  <si>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</si>
  <si>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</si>
  <si>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</si>
  <si>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</si>
  <si>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</si>
  <si>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</si>
  <si>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</si>
  <si>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</si>
  <si>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</si>
  <si>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</si>
  <si>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</si>
  <si>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</si>
  <si>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</si>
  <si>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</si>
  <si>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</si>
  <si>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</si>
  <si>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</si>
  <si>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</si>
  <si>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</si>
  <si>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</si>
  <si>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</si>
  <si>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</si>
  <si>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</si>
  <si>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</si>
  <si>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</si>
  <si>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</si>
  <si>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</si>
  <si>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</si>
  <si>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</si>
  <si>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</si>
  <si>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</si>
  <si>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</si>
  <si>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</si>
  <si>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</si>
  <si>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</si>
  <si>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</si>
  <si>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</si>
  <si>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</si>
  <si>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</si>
  <si>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</si>
  <si>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</si>
  <si>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</si>
  <si>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</si>
  <si>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</si>
  <si>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</si>
  <si>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</si>
  <si>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</si>
  <si>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</si>
  <si>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</si>
  <si>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</si>
  <si>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</si>
  <si>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</si>
  <si>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</si>
  <si>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</si>
  <si>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</si>
  <si>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</si>
  <si>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</si>
  <si>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</si>
  <si>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</si>
  <si>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</si>
  <si>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</si>
  <si>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</si>
  <si>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</si>
  <si>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</si>
  <si>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</si>
  <si>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</si>
  <si>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</si>
  <si>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</si>
  <si>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</si>
  <si>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</si>
  <si>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</si>
  <si>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</si>
  <si>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</si>
  <si>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</si>
  <si>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</si>
  <si>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</si>
  <si>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</si>
  <si>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</si>
  <si>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</si>
  <si>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</si>
  <si>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</si>
  <si>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</si>
  <si>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</si>
  <si>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</si>
  <si>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</si>
  <si>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</si>
  <si>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</si>
  <si>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</si>
  <si>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</si>
  <si>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</si>
  <si>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</si>
  <si>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</si>
  <si>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</si>
  <si>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</si>
  <si>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</si>
  <si>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</si>
  <si>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</si>
  <si>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</si>
  <si>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</si>
  <si>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</si>
  <si>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</si>
  <si>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</si>
  <si>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</si>
  <si>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</si>
  <si>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</si>
  <si>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</si>
  <si>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</si>
  <si>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</si>
  <si>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</si>
  <si>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</si>
  <si>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</si>
  <si>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</si>
  <si>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</si>
  <si>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</si>
  <si>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</si>
  <si>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</si>
  <si>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</si>
  <si>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</si>
  <si>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</si>
  <si>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</si>
  <si>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</si>
  <si>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</si>
  <si>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</si>
  <si>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</si>
  <si>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</si>
  <si>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</si>
  <si>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</si>
  <si>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</si>
  <si>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</si>
  <si>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</si>
  <si>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</si>
  <si>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</si>
  <si>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</si>
  <si>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</si>
  <si>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</si>
  <si>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</si>
  <si>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</si>
  <si>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</si>
  <si>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</si>
  <si>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</si>
  <si>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</si>
  <si>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</si>
  <si>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</si>
  <si>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</si>
  <si>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</si>
  <si>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</si>
  <si>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</si>
  <si>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</si>
  <si>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</si>
  <si>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</si>
  <si>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</si>
  <si>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</si>
  <si>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</si>
  <si>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</si>
  <si>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</si>
  <si>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</si>
  <si>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</si>
  <si>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</si>
  <si>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</si>
  <si>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</si>
  <si>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</si>
  <si>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</si>
  <si>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</si>
  <si>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</si>
  <si>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</si>
  <si>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</si>
  <si>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</si>
  <si>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</si>
  <si>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</si>
  <si>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</si>
  <si>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</si>
  <si>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</si>
  <si>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</si>
  <si>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</si>
  <si>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</si>
  <si>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</si>
  <si>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</si>
  <si>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</si>
  <si>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</si>
  <si>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</si>
  <si>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</si>
  <si>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</si>
  <si>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</si>
  <si>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</si>
  <si>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</si>
  <si>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</si>
  <si>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</si>
  <si>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</si>
  <si>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</si>
  <si>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</si>
  <si>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</si>
  <si>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</si>
  <si>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</si>
  <si>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</si>
  <si>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</si>
  <si>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</si>
  <si>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</si>
  <si>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</si>
  <si>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</si>
  <si>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</si>
  <si>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</si>
  <si>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</si>
  <si>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</si>
  <si>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</si>
  <si>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</si>
  <si>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</si>
  <si>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</si>
  <si>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</si>
  <si>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</si>
  <si>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</si>
  <si>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</si>
  <si>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</si>
  <si>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</si>
  <si>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</si>
  <si>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</si>
  <si>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</si>
  <si>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</si>
  <si>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</si>
  <si>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</si>
  <si>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</si>
  <si>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</si>
  <si>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</si>
  <si>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</si>
  <si>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</si>
  <si>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</si>
  <si>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</si>
  <si>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</si>
  <si>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</si>
  <si>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</si>
  <si>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</si>
  <si>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</si>
  <si>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</si>
  <si>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</si>
  <si>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</si>
  <si>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</si>
  <si>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</si>
  <si>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</si>
  <si>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</si>
  <si>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</si>
  <si>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</si>
  <si>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</si>
  <si>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</si>
  <si>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</si>
  <si>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</si>
  <si>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</si>
  <si>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</si>
  <si>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</si>
  <si>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</si>
  <si>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</si>
  <si>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</si>
  <si>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</si>
  <si>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</si>
  <si>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</si>
  <si>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</si>
  <si>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</si>
  <si>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</si>
  <si>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</si>
  <si>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</si>
  <si>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</si>
  <si>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</si>
  <si>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</si>
  <si>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</si>
  <si>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</si>
  <si>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</si>
  <si>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</si>
  <si>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</si>
  <si>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</si>
  <si>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</si>
  <si>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</si>
  <si>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</si>
  <si>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</si>
  <si>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</si>
  <si>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</si>
  <si>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</si>
  <si>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</si>
  <si>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</si>
  <si>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</si>
  <si>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</si>
  <si>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</si>
  <si>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</si>
  <si>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</si>
  <si>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</si>
  <si>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</si>
  <si>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</si>
  <si>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</si>
  <si>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</si>
  <si>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</si>
  <si>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</si>
  <si>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</si>
  <si>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</si>
  <si>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</si>
  <si>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</si>
  <si>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</si>
  <si>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</si>
  <si>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</si>
  <si>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</si>
  <si>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</si>
  <si>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</si>
  <si>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</si>
  <si>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</si>
  <si>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</si>
  <si>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</si>
  <si>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</si>
  <si>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</si>
  <si>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</si>
  <si>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</si>
  <si>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</si>
  <si>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</si>
  <si>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</si>
  <si>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</si>
  <si>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</si>
  <si>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</si>
  <si>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</si>
  <si>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</si>
  <si>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</si>
  <si>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</si>
  <si>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</si>
  <si>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</si>
  <si>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</si>
  <si>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</si>
  <si>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</si>
  <si>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</si>
  <si>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</si>
  <si>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</si>
  <si>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</si>
  <si>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</si>
  <si>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</si>
  <si>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</si>
  <si>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</si>
  <si>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</si>
  <si>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</si>
  <si>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</si>
  <si>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</si>
  <si>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</si>
  <si>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</si>
  <si>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</si>
  <si>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</si>
  <si>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</si>
  <si>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</si>
  <si>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</si>
  <si>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</si>
  <si>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</si>
  <si>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</si>
  <si>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</si>
  <si>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</si>
  <si>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</si>
  <si>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</si>
  <si>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</si>
  <si>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</si>
  <si>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</si>
  <si>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</si>
  <si>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</si>
  <si>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</si>
  <si>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</si>
  <si>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</si>
  <si>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</si>
  <si>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</si>
  <si>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</si>
  <si>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</si>
  <si>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</si>
  <si>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</si>
  <si>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</si>
  <si>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</si>
  <si>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</si>
  <si>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</si>
  <si>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</si>
  <si>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</si>
  <si>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</si>
  <si>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</si>
  <si>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</si>
  <si>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</si>
  <si>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</si>
  <si>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</si>
  <si>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</si>
  <si>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</si>
  <si>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</si>
  <si>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</si>
  <si>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</si>
  <si>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</si>
  <si>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</si>
  <si>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</si>
  <si>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</si>
  <si>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</si>
  <si>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</si>
  <si>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</si>
  <si>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</si>
  <si>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</si>
  <si>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</si>
  <si>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</si>
  <si>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</si>
  <si>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</si>
  <si>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</si>
  <si>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</si>
  <si>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</si>
  <si>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</si>
  <si>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</si>
  <si>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</si>
  <si>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</si>
  <si>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</si>
  <si>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</si>
  <si>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</si>
  <si>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</si>
  <si>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</si>
  <si>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</si>
  <si>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</si>
  <si>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</si>
  <si>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</si>
  <si>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</si>
  <si>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</si>
  <si>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</si>
  <si>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</si>
  <si>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</si>
  <si>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</si>
  <si>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</si>
  <si>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</si>
  <si>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</si>
  <si>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</si>
  <si>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</si>
  <si>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</si>
  <si>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</si>
  <si>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</si>
  <si>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</si>
  <si>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</si>
  <si>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</si>
  <si>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</si>
  <si>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</si>
  <si>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</si>
  <si>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</si>
  <si>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</si>
  <si>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</si>
  <si>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</si>
  <si>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</si>
  <si>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</si>
  <si>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</si>
  <si>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</si>
  <si>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</si>
  <si>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</si>
  <si>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</si>
  <si>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</si>
  <si>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</si>
  <si>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</si>
  <si>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</si>
  <si>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</si>
  <si>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</si>
  <si>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</si>
  <si>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</si>
  <si>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</si>
  <si>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</si>
  <si>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</si>
  <si>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</si>
  <si>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</si>
  <si>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</si>
  <si>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</si>
  <si>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</si>
  <si>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</si>
  <si>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</si>
  <si>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</si>
  <si>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</si>
  <si>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</si>
  <si>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</si>
  <si>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</si>
  <si>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</si>
  <si>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</si>
  <si>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</si>
  <si>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</si>
  <si>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</si>
  <si>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</si>
  <si>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</si>
  <si>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</si>
  <si>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</si>
  <si>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</si>
  <si>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</si>
  <si>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</si>
  <si>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</si>
  <si>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</si>
  <si>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</si>
  <si>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</si>
  <si>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</si>
  <si>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</si>
  <si>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</si>
  <si>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</si>
  <si>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</si>
  <si>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</si>
  <si>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</si>
  <si>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</si>
  <si>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</si>
  <si>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</si>
  <si>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</si>
  <si>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</si>
  <si>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</si>
  <si>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</si>
  <si>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</si>
  <si>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</si>
  <si>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</si>
  <si>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</si>
  <si>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</si>
  <si>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</si>
  <si>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</si>
  <si>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</si>
  <si>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</si>
  <si>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</si>
  <si>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</si>
  <si>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</si>
  <si>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</si>
  <si>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</si>
  <si>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</si>
  <si>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</si>
  <si>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</si>
  <si>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</si>
  <si>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</si>
  <si>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</si>
  <si>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</si>
  <si>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</si>
  <si>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</si>
  <si>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</si>
  <si>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</si>
  <si>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</si>
  <si>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</si>
  <si>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</si>
  <si>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</si>
  <si>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</si>
  <si>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</si>
  <si>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</si>
  <si>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</si>
  <si>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</si>
  <si>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</si>
  <si>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</si>
  <si>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</si>
  <si>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</si>
  <si>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</si>
  <si>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</si>
  <si>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</si>
  <si>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</si>
  <si>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</si>
  <si>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</si>
  <si>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</si>
  <si>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</si>
  <si>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</si>
  <si>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</si>
  <si>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</si>
  <si>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</si>
  <si>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</si>
  <si>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</si>
  <si>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</si>
  <si>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</si>
  <si>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</si>
  <si>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</si>
  <si>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</si>
  <si>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</si>
  <si>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</si>
  <si>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</si>
  <si>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</si>
  <si>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</si>
  <si>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</si>
  <si>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</si>
  <si>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</si>
  <si>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</si>
  <si>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</si>
  <si>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</si>
  <si>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</si>
  <si>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</si>
  <si>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</si>
  <si>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</si>
  <si>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</si>
  <si>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</si>
  <si>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</si>
  <si>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</si>
  <si>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</si>
  <si>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</si>
  <si>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</si>
  <si>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</si>
  <si>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</si>
  <si>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</si>
  <si>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</si>
  <si>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</si>
  <si>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</si>
  <si>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</si>
  <si>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</si>
  <si>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</si>
  <si>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</si>
  <si>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</si>
  <si>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</si>
  <si>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</si>
  <si>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</si>
  <si>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</si>
  <si>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</si>
  <si>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</si>
  <si>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</si>
  <si>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</si>
  <si>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</si>
  <si>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</si>
  <si>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</si>
  <si>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</si>
  <si>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</si>
  <si>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</si>
  <si>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</si>
  <si>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</si>
  <si>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</si>
  <si>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</si>
  <si>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</si>
  <si>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</si>
  <si>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</si>
  <si>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</si>
  <si>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</si>
  <si>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</si>
  <si>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</si>
  <si>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</si>
  <si>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</si>
  <si>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</si>
  <si>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</si>
  <si>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</si>
  <si>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</si>
  <si>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</si>
  <si>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</si>
  <si>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</si>
  <si>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</si>
  <si>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</si>
  <si>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</si>
  <si>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</si>
  <si>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</si>
  <si>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</si>
  <si>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</si>
  <si>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</si>
  <si>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</si>
  <si>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</si>
  <si>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</si>
  <si>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</si>
  <si>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</si>
  <si>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</si>
  <si>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</si>
  <si>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</si>
  <si>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</si>
  <si>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</si>
  <si>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</si>
  <si>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</si>
  <si>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</si>
  <si>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</si>
  <si>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</si>
  <si>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</si>
  <si>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</si>
  <si>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</si>
  <si>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</si>
  <si>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</si>
  <si>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</si>
  <si>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</si>
  <si>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</si>
  <si>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</si>
  <si>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</si>
  <si>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</si>
  <si>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</si>
  <si>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</si>
  <si>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</si>
  <si>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</si>
  <si>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</si>
  <si>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</si>
  <si>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</si>
  <si>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</si>
  <si>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</si>
  <si>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</si>
  <si>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</si>
  <si>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</si>
  <si>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</si>
  <si>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</si>
  <si>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</si>
  <si>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</si>
  <si>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</si>
  <si>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</si>
  <si>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</si>
  <si>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</si>
  <si>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</si>
  <si>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</si>
  <si>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</si>
  <si>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</si>
  <si>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</si>
  <si>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</si>
  <si>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</si>
  <si>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</si>
  <si>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</si>
  <si>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</si>
  <si>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</si>
  <si>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</si>
  <si>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</si>
  <si>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</si>
  <si>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</si>
  <si>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</si>
  <si>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</si>
  <si>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</si>
  <si>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</si>
  <si>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</si>
  <si>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</si>
  <si>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</si>
  <si>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</si>
  <si>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</si>
  <si>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</si>
  <si>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</si>
  <si>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</si>
  <si>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</si>
  <si>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</si>
  <si>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</si>
  <si>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</si>
  <si>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</si>
  <si>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</si>
  <si>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</si>
  <si>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</si>
  <si>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</si>
  <si>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</si>
  <si>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</si>
  <si>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</si>
  <si>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</si>
  <si>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</si>
  <si>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</si>
  <si>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</si>
  <si>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</si>
  <si>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</si>
  <si>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</si>
  <si>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</si>
  <si>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</si>
  <si>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</si>
  <si>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</si>
  <si>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</si>
  <si>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</si>
  <si>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</si>
  <si>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</si>
  <si>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</si>
  <si>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</si>
  <si>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</si>
  <si>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</si>
  <si>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</si>
  <si>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</si>
  <si>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</si>
  <si>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</si>
  <si>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</si>
  <si>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</si>
  <si>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</si>
  <si>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</si>
  <si>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</si>
  <si>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</si>
  <si>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</si>
  <si>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</si>
  <si>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</si>
  <si>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</si>
  <si>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</si>
  <si>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</si>
  <si>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</si>
  <si>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</si>
  <si>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</si>
  <si>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</si>
  <si>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</si>
  <si>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</si>
  <si>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</si>
  <si>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</si>
  <si>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</si>
  <si>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</si>
  <si>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</si>
  <si>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</si>
  <si>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</si>
  <si>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</si>
  <si>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</si>
  <si>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</si>
  <si>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</si>
  <si>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</si>
  <si>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</si>
  <si>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</si>
  <si>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</si>
  <si>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</si>
  <si>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</si>
  <si>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</si>
  <si>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</si>
  <si>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</si>
  <si>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</si>
  <si>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</si>
  <si>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</si>
  <si>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</si>
  <si>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</si>
  <si>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</si>
  <si>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</si>
  <si>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</si>
  <si>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</si>
  <si>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</si>
  <si>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</si>
  <si>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</si>
  <si>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</si>
  <si>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</si>
  <si>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</si>
  <si>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</si>
  <si>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</si>
  <si>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</si>
  <si>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</si>
  <si>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</si>
  <si>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</si>
  <si>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</si>
  <si>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</si>
  <si>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</si>
  <si>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</si>
  <si>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</si>
  <si>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</si>
  <si>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</si>
  <si>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</si>
  <si>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</si>
  <si>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</si>
  <si>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</si>
  <si>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</si>
  <si>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</si>
  <si>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</si>
  <si>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</si>
  <si>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</si>
  <si>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</si>
  <si>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</si>
  <si>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</si>
  <si>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</si>
  <si>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</si>
  <si>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</si>
  <si>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</si>
  <si>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</si>
  <si>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</si>
  <si>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</si>
  <si>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</si>
  <si>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</si>
  <si>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</si>
  <si>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</si>
  <si>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</si>
  <si>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</si>
  <si>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</si>
  <si>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</si>
  <si>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</si>
  <si>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</si>
  <si>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</si>
  <si>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</si>
  <si>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</si>
  <si>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</si>
  <si>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</si>
  <si>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</si>
  <si>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</si>
  <si>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</si>
  <si>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</si>
  <si>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</si>
  <si>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</si>
  <si>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</si>
  <si>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</si>
  <si>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</si>
  <si>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</si>
  <si>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</si>
  <si>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</si>
  <si>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</si>
  <si>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</si>
  <si>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</si>
  <si>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</si>
  <si>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</si>
  <si>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</si>
  <si>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</si>
  <si>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</si>
  <si>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</si>
  <si>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</si>
  <si>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</si>
  <si>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</si>
  <si>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</si>
  <si>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</si>
  <si>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</si>
  <si>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</si>
  <si>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</si>
  <si>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</si>
  <si>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</si>
  <si>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</si>
  <si>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</si>
  <si>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</si>
  <si>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</si>
  <si>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</si>
  <si>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</si>
  <si>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</si>
  <si>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</si>
  <si>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</si>
  <si>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</si>
  <si>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</si>
  <si>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</si>
  <si>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</si>
  <si>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</si>
  <si>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</si>
  <si>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</si>
  <si>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</si>
  <si>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</si>
  <si>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</si>
  <si>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</si>
  <si>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</si>
  <si>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</si>
  <si>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</si>
  <si>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</si>
  <si>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</si>
  <si>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</si>
  <si>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</si>
  <si>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</si>
  <si>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</si>
  <si>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</si>
  <si>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</si>
  <si>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</si>
  <si>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</si>
  <si>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</si>
  <si>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</si>
  <si>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</si>
  <si>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</si>
  <si>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</si>
  <si>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</si>
  <si>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</si>
  <si>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</si>
  <si>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</si>
  <si>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</si>
  <si>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</si>
  <si>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</si>
  <si>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</si>
  <si>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</si>
  <si>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</si>
  <si>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</si>
  <si>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</si>
  <si>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</si>
  <si>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</si>
  <si>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</si>
  <si>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</si>
  <si>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</si>
  <si>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</si>
  <si>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</si>
  <si>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</si>
  <si>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</si>
  <si>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</si>
  <si>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</si>
  <si>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</si>
  <si>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</si>
  <si>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</si>
  <si>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</si>
  <si>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</si>
  <si>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</si>
  <si>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</si>
  <si>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</si>
  <si>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</si>
  <si>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</si>
  <si>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</si>
  <si>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</si>
  <si>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</si>
  <si>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</si>
  <si>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</si>
  <si>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</si>
  <si>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</si>
  <si>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</si>
  <si>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</si>
  <si>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</si>
  <si>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</si>
  <si>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</si>
  <si>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</si>
  <si>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</si>
  <si>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</si>
  <si>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</si>
  <si>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</si>
  <si>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</si>
  <si>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</si>
  <si>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</si>
  <si>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</si>
  <si>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</si>
  <si>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</si>
  <si>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</si>
  <si>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</si>
  <si>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</si>
  <si>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</si>
  <si>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</si>
  <si>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</si>
  <si>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</si>
  <si>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</si>
  <si>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</si>
  <si>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</si>
  <si>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</si>
  <si>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</si>
  <si>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</si>
  <si>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</si>
  <si>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</si>
  <si>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</si>
  <si>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</si>
  <si>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</si>
  <si>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</si>
  <si>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</si>
  <si>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</si>
  <si>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</si>
  <si>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</si>
  <si>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</si>
  <si>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</si>
  <si>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</si>
  <si>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</si>
  <si>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</si>
  <si>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</si>
  <si>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</si>
  <si>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</si>
  <si>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</si>
  <si>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</si>
  <si>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</si>
  <si>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</si>
  <si>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</si>
  <si>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</si>
  <si>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</si>
  <si>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</si>
  <si>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</si>
  <si>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</si>
  <si>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</si>
  <si>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</si>
  <si>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</si>
  <si>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</si>
  <si>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</si>
  <si>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</si>
  <si>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</si>
  <si>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</si>
  <si>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</si>
  <si>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</si>
  <si>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</si>
  <si>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</si>
  <si>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</si>
  <si>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</si>
  <si>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</si>
  <si>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</si>
  <si>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</si>
  <si>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</si>
  <si>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</si>
  <si>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</si>
  <si>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</si>
  <si>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</si>
  <si>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</si>
  <si>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</si>
  <si>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</si>
  <si>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</si>
  <si>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</si>
  <si>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</si>
  <si>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</si>
  <si>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</si>
  <si>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</si>
  <si>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</si>
  <si>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</si>
  <si>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</si>
  <si>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</si>
  <si>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</si>
  <si>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</si>
  <si>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</si>
  <si>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</si>
  <si>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</si>
  <si>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</si>
  <si>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</si>
  <si>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</si>
  <si>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</si>
  <si>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</si>
  <si>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</si>
  <si>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</si>
  <si>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</si>
  <si>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</si>
  <si>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</si>
  <si>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</si>
  <si>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</si>
  <si>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</si>
  <si>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</si>
  <si>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</si>
  <si>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</si>
  <si>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</si>
  <si>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</si>
  <si>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</si>
  <si>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</si>
  <si>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</si>
  <si>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</si>
  <si>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</si>
  <si>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</si>
  <si>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</si>
  <si>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</si>
  <si>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</si>
  <si>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</si>
  <si>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</si>
  <si>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</si>
  <si>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</si>
  <si>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</si>
  <si>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</si>
  <si>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</si>
  <si>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</si>
  <si>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</si>
  <si>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</si>
  <si>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</si>
  <si>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</si>
  <si>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</si>
  <si>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</si>
  <si>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</si>
  <si>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</si>
  <si>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</si>
  <si>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</si>
  <si>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</si>
  <si>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</si>
  <si>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</si>
  <si>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</si>
  <si>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</si>
  <si>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</si>
  <si>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</si>
  <si>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</si>
  <si>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</si>
  <si>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</si>
  <si>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</si>
  <si>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</si>
  <si>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</si>
  <si>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</si>
  <si>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</si>
  <si>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</si>
  <si>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</si>
  <si>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</si>
  <si>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</si>
  <si>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</si>
  <si>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</si>
  <si>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</si>
  <si>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</si>
  <si>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</si>
  <si>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</si>
  <si>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</si>
  <si>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</si>
  <si>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</si>
  <si>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</si>
  <si>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</si>
  <si>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</si>
  <si>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</si>
  <si>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</si>
  <si>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</si>
  <si>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</si>
  <si>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</si>
  <si>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</si>
  <si>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</si>
  <si>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</si>
  <si>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</si>
  <si>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</si>
  <si>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</si>
  <si>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</si>
  <si>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</si>
  <si>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</si>
  <si>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</si>
  <si>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</si>
  <si>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</si>
  <si>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</si>
  <si>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</si>
  <si>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</si>
  <si>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</si>
  <si>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</si>
  <si>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</si>
  <si>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</si>
  <si>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</si>
  <si>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</si>
  <si>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</si>
  <si>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</si>
  <si>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</si>
  <si>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</si>
  <si>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</si>
  <si>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</si>
  <si>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</si>
  <si>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</si>
  <si>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</si>
  <si>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</si>
  <si>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</si>
  <si>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</si>
  <si>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</si>
  <si>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</si>
  <si>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</si>
  <si>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</si>
  <si>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</si>
  <si>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</si>
  <si>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</si>
  <si>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</si>
  <si>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</si>
  <si>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</si>
  <si>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</si>
  <si>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</si>
  <si>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</si>
  <si>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</si>
  <si>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</si>
  <si>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</si>
  <si>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</si>
  <si>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</si>
  <si>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</si>
  <si>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</si>
  <si>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</si>
  <si>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</si>
  <si>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</si>
  <si>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</si>
  <si>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</si>
  <si>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</si>
  <si>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</si>
  <si>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</si>
  <si>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</si>
  <si>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</si>
  <si>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</si>
  <si>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</si>
  <si>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</si>
  <si>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</si>
  <si>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</si>
  <si>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</si>
  <si>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</si>
  <si>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</si>
  <si>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</si>
  <si>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</si>
  <si>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</si>
  <si>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</si>
  <si>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</si>
  <si>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</si>
  <si>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</si>
  <si>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</si>
  <si>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</si>
  <si>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</si>
  <si>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</si>
  <si>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</si>
  <si>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</si>
  <si>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</si>
  <si>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</si>
  <si>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</si>
  <si>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</si>
  <si>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</si>
  <si>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</si>
  <si>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</si>
  <si>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</si>
  <si>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</si>
  <si>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</si>
  <si>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</si>
  <si>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</si>
  <si>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</si>
  <si>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</si>
  <si>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</si>
  <si>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</si>
  <si>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</si>
  <si>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</si>
  <si>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</si>
  <si>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</si>
  <si>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</si>
  <si>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</si>
  <si>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</si>
  <si>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</si>
  <si>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</si>
  <si>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</si>
  <si>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</si>
  <si>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</si>
  <si>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</si>
  <si>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</si>
  <si>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</si>
  <si>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</si>
  <si>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</si>
  <si>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</si>
  <si>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</si>
  <si>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</si>
  <si>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</si>
  <si>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</si>
  <si>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</si>
  <si>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</si>
  <si>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</si>
  <si>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</si>
  <si>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</si>
  <si>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</si>
  <si>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</si>
  <si>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</si>
  <si>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</si>
  <si>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</si>
  <si>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</si>
  <si>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</si>
  <si>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</si>
  <si>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</si>
  <si>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</si>
  <si>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</si>
  <si>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</si>
  <si>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</si>
  <si>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</si>
  <si>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</si>
  <si>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</si>
  <si>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</si>
  <si>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</si>
  <si>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</si>
  <si>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</si>
  <si>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</si>
  <si>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</si>
  <si>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</si>
  <si>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</si>
  <si>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</si>
  <si>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</si>
  <si>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</si>
  <si>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</si>
  <si>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</si>
  <si>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</si>
  <si>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</si>
  <si>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</si>
  <si>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</si>
  <si>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</si>
  <si>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</si>
  <si>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</si>
  <si>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</si>
  <si>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</si>
  <si>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</si>
  <si>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</si>
  <si>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</si>
  <si>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</si>
  <si>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</si>
  <si>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</si>
  <si>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</si>
  <si>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</si>
  <si>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</si>
  <si>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</si>
  <si>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</si>
  <si>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</si>
  <si>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</si>
  <si>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</si>
  <si>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</si>
  <si>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</si>
  <si>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</si>
  <si>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</si>
  <si>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</si>
  <si>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</si>
  <si>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</si>
  <si>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</si>
  <si>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</si>
  <si>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</si>
  <si>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</si>
  <si>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</si>
  <si>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</si>
  <si>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</si>
  <si>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</si>
  <si>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</si>
  <si>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</si>
  <si>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</si>
  <si>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</si>
  <si>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</si>
  <si>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</si>
  <si>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</si>
  <si>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</si>
  <si>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</si>
  <si>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</si>
  <si>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</si>
  <si>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</si>
  <si>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</si>
  <si>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</si>
  <si>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</si>
  <si>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</si>
  <si>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</si>
  <si>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</si>
  <si>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</si>
  <si>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</si>
  <si>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</si>
  <si>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</si>
  <si>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</si>
  <si>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</si>
  <si>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</si>
  <si>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</si>
  <si>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</si>
  <si>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</si>
  <si>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</si>
  <si>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</si>
  <si>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</si>
  <si>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</si>
  <si>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</si>
  <si>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</si>
  <si>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</si>
  <si>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</si>
  <si>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</si>
  <si>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</si>
  <si>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</si>
  <si>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</si>
  <si>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</si>
  <si>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</si>
  <si>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</si>
  <si>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</si>
  <si>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</si>
  <si>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</si>
  <si>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</si>
  <si>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</si>
  <si>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</si>
  <si>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</si>
  <si>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</si>
  <si>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</si>
  <si>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</si>
  <si>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</si>
  <si>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</si>
  <si>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</si>
  <si>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</si>
  <si>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</si>
  <si>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</si>
  <si>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</si>
  <si>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</si>
  <si>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</si>
  <si>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</si>
  <si>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</si>
  <si>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</si>
  <si>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</si>
  <si>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</si>
  <si>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</si>
  <si>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</si>
  <si>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</si>
  <si>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</si>
  <si>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</si>
  <si>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</si>
  <si>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</si>
  <si>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</si>
  <si>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</si>
  <si>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</si>
  <si>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</si>
  <si>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</si>
  <si>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</si>
  <si>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</si>
  <si>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</si>
  <si>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</si>
  <si>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</si>
  <si>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</si>
  <si>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</si>
  <si>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</si>
  <si>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</si>
  <si>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</si>
  <si>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</si>
  <si>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</si>
  <si>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</si>
  <si>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</si>
  <si>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</si>
  <si>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</si>
  <si>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</si>
  <si>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</si>
  <si>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</si>
  <si>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</si>
  <si>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</si>
  <si>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</si>
  <si>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</si>
  <si>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</si>
  <si>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</si>
  <si>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</si>
  <si>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</si>
  <si>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</si>
  <si>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</si>
  <si>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</si>
  <si>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</si>
  <si>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</si>
  <si>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</si>
  <si>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</si>
  <si>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</si>
  <si>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</si>
  <si>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</si>
  <si>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</si>
  <si>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</si>
  <si>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</si>
  <si>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</si>
  <si>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</si>
  <si>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</si>
  <si>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</si>
  <si>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</si>
  <si>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</si>
  <si>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</si>
  <si>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</si>
  <si>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</si>
  <si>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</si>
  <si>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</si>
  <si>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</si>
  <si>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</si>
  <si>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</si>
  <si>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</si>
  <si>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</si>
  <si>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</si>
  <si>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</si>
  <si>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</si>
  <si>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</si>
  <si>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</si>
  <si>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</si>
  <si>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</si>
  <si>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</si>
  <si>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</si>
  <si>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</si>
  <si>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</si>
  <si>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</si>
  <si>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</si>
  <si>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</si>
  <si>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</si>
  <si>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</si>
  <si>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</si>
  <si>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</si>
  <si>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</si>
  <si>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</si>
  <si>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</si>
  <si>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</si>
  <si>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</si>
  <si>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</si>
  <si>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</si>
  <si>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</si>
  <si>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</si>
  <si>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</si>
  <si>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</si>
  <si>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</si>
  <si>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</si>
  <si>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</si>
  <si>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</si>
  <si>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</si>
  <si>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</si>
  <si>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</si>
  <si>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</si>
  <si>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</si>
  <si>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</si>
  <si>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</si>
  <si>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</si>
  <si>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</si>
  <si>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</si>
  <si>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</si>
  <si>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</si>
  <si>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</si>
  <si>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</si>
  <si>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</si>
  <si>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</si>
  <si>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</si>
  <si>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</si>
  <si>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</si>
  <si>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</si>
  <si>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</si>
  <si>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</si>
  <si>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</si>
  <si>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</si>
  <si>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</si>
  <si>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</si>
  <si>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</si>
  <si>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</si>
  <si>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</si>
  <si>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</si>
  <si>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</si>
  <si>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</si>
  <si>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</si>
  <si>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</si>
  <si>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</si>
  <si>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</si>
  <si>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</si>
  <si>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</si>
  <si>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</si>
  <si>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</si>
  <si>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</si>
  <si>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</si>
  <si>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</si>
  <si>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</si>
  <si>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</si>
  <si>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</si>
  <si>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</si>
  <si>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</si>
  <si>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</si>
  <si>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</si>
  <si>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</si>
  <si>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</si>
  <si>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</si>
  <si>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</si>
  <si>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</si>
  <si>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</si>
  <si>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</si>
  <si>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</si>
  <si>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</si>
  <si>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</si>
  <si>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</si>
  <si>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</si>
  <si>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</si>
  <si>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</si>
  <si>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</si>
  <si>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</si>
  <si>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</si>
  <si>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</si>
  <si>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</si>
  <si>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</si>
  <si>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</si>
  <si>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</si>
  <si>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</si>
  <si>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</si>
  <si>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</si>
  <si>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</si>
  <si>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</si>
  <si>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</si>
  <si>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</si>
  <si>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</si>
  <si>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</si>
  <si>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</si>
  <si>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</si>
  <si>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</si>
  <si>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</si>
  <si>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</si>
  <si>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</si>
  <si>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</si>
  <si>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</si>
  <si>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</si>
  <si>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</si>
  <si>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</si>
  <si>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</si>
  <si>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</si>
  <si>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</si>
  <si>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</si>
  <si>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</si>
  <si>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</si>
  <si>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</si>
  <si>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</si>
  <si>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</si>
  <si>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</si>
  <si>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</si>
  <si>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</si>
  <si>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</si>
  <si>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</si>
  <si>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</si>
  <si>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</si>
  <si>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</si>
  <si>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</si>
  <si>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</si>
  <si>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</si>
  <si>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</si>
  <si>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</si>
  <si>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</si>
  <si>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</si>
  <si>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</si>
  <si>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</si>
  <si>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</si>
  <si>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</si>
  <si>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</si>
  <si>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</si>
  <si>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</si>
  <si>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</si>
  <si>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</si>
  <si>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</si>
  <si>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</si>
  <si>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</si>
  <si>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</si>
  <si>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</si>
  <si>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</si>
  <si>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</si>
  <si>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</si>
  <si>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</si>
  <si>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</si>
  <si>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</si>
  <si>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</si>
  <si>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</si>
  <si>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</si>
  <si>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</si>
  <si>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</si>
  <si>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</si>
  <si>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</si>
  <si>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</si>
  <si>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</si>
  <si>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</si>
  <si>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</si>
  <si>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</si>
  <si>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</si>
  <si>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</si>
  <si>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</si>
  <si>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</si>
  <si>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</si>
  <si>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</si>
  <si>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</si>
  <si>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</si>
  <si>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</si>
  <si>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</si>
  <si>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</si>
  <si>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</si>
  <si>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</si>
  <si>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</si>
  <si>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</si>
  <si>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</si>
  <si>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</si>
  <si>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</si>
  <si>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</si>
  <si>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</si>
  <si>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</si>
  <si>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</si>
  <si>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</si>
  <si>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</si>
  <si>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</si>
  <si>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</si>
  <si>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</si>
  <si>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</si>
  <si>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</si>
  <si>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</si>
  <si>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</si>
  <si>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</si>
  <si>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</si>
  <si>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</si>
  <si>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</si>
  <si>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</si>
  <si>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</si>
  <si>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</si>
  <si>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</si>
  <si>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</si>
  <si>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</si>
  <si>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</si>
  <si>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</si>
  <si>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</si>
  <si>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</si>
  <si>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</si>
  <si>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</si>
  <si>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</si>
  <si>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</si>
  <si>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</si>
  <si>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</si>
  <si>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</si>
  <si>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</si>
  <si>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</si>
  <si>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</si>
  <si>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</si>
  <si>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</si>
  <si>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</si>
  <si>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</si>
  <si>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</si>
  <si>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</si>
  <si>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</si>
  <si>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</si>
  <si>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</si>
  <si>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</si>
  <si>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</si>
  <si>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</si>
  <si>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</si>
  <si>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</si>
  <si>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</si>
  <si>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</si>
  <si>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</si>
  <si>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</si>
  <si>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</si>
  <si>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</si>
  <si>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</si>
  <si>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</si>
  <si>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</si>
  <si>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</si>
  <si>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</si>
  <si>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</si>
  <si>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</si>
  <si>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</si>
  <si>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</si>
  <si>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</si>
  <si>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</si>
  <si>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</si>
  <si>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</si>
  <si>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</si>
  <si>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</si>
  <si>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</si>
  <si>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</si>
  <si>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</si>
  <si>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</si>
  <si>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</si>
  <si>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</si>
  <si>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</si>
  <si>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</si>
  <si>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</si>
  <si>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</si>
  <si>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</si>
  <si>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</si>
  <si>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</si>
  <si>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</si>
  <si>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</si>
  <si>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</si>
  <si>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</si>
  <si>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</si>
  <si>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</si>
  <si>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</si>
  <si>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</si>
  <si>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</si>
  <si>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</si>
  <si>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</si>
  <si>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</si>
  <si>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</si>
  <si>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</si>
  <si>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</si>
  <si>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</si>
  <si>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</si>
  <si>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</si>
  <si>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</si>
  <si>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</si>
  <si>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</si>
  <si>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</si>
  <si>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</si>
  <si>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</si>
  <si>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</si>
  <si>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</si>
  <si>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</si>
  <si>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</si>
  <si>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</si>
  <si>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</si>
  <si>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</si>
  <si>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</si>
  <si>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</si>
  <si>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</si>
  <si>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</si>
  <si>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</si>
  <si>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</si>
  <si>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</si>
  <si>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</si>
  <si>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</si>
  <si>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</si>
  <si>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</si>
  <si>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</si>
  <si>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</si>
  <si>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</si>
  <si>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</si>
  <si>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</si>
  <si>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</si>
  <si>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</si>
  <si>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</si>
  <si>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</si>
  <si>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</si>
  <si>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</si>
  <si>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</si>
  <si>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</si>
  <si>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</si>
  <si>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</si>
  <si>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</si>
  <si>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</si>
  <si>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</si>
  <si>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</si>
  <si>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</si>
  <si>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</si>
  <si>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</si>
  <si>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</si>
  <si>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</si>
  <si>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</si>
  <si>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</si>
  <si>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</si>
  <si>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</si>
  <si>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</si>
  <si>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</si>
  <si>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</si>
  <si>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</si>
  <si>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</si>
  <si>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</si>
  <si>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</si>
  <si>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</si>
  <si>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</si>
  <si>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</si>
  <si>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</si>
  <si>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</si>
  <si>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</si>
  <si>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</si>
  <si>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</si>
  <si>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</si>
  <si>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</si>
  <si>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</si>
  <si>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</si>
  <si>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</si>
  <si>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</si>
  <si>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</si>
  <si>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</si>
  <si>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</si>
  <si>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</si>
  <si>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</si>
  <si>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</si>
  <si>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</si>
  <si>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</si>
  <si>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</si>
  <si>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</si>
  <si>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</si>
  <si>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</si>
  <si>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</si>
  <si>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</si>
  <si>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</si>
  <si>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</si>
  <si>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</si>
  <si>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</si>
  <si>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</si>
  <si>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</si>
  <si>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</si>
  <si>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</si>
  <si>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</si>
  <si>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</si>
  <si>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</si>
  <si>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</si>
  <si>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</si>
  <si>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</si>
  <si>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</si>
  <si>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</si>
  <si>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</si>
  <si>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</si>
  <si>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</si>
  <si>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</si>
  <si>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</si>
  <si>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</si>
  <si>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</si>
  <si>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</si>
  <si>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</si>
  <si>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</si>
  <si>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</si>
  <si>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</si>
  <si>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</si>
  <si>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</si>
  <si>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</si>
  <si>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</si>
  <si>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</si>
  <si>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</si>
  <si>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</si>
  <si>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</si>
  <si>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</si>
  <si>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</si>
  <si>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</si>
  <si>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</si>
  <si>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</si>
  <si>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</si>
  <si>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</si>
  <si>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</si>
  <si>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</si>
  <si>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</si>
  <si>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</si>
  <si>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</si>
  <si>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</si>
  <si>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</si>
  <si>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</si>
  <si>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</si>
  <si>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</si>
  <si>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</si>
  <si>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</si>
  <si>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</si>
  <si>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</si>
  <si>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</si>
  <si>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</si>
  <si>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</si>
  <si>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</si>
  <si>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</si>
  <si>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</si>
  <si>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</si>
  <si>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</si>
  <si>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</si>
  <si>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</si>
  <si>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</si>
  <si>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</si>
  <si>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</si>
  <si>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</si>
  <si>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</si>
  <si>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</si>
  <si>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</si>
  <si>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</si>
  <si>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</si>
  <si>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</si>
  <si>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</si>
  <si>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</si>
  <si>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</si>
  <si>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</si>
  <si>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</si>
  <si>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</si>
  <si>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</si>
  <si>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</si>
  <si>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</si>
  <si>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</si>
  <si>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</si>
  <si>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</si>
  <si>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</si>
  <si>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</si>
  <si>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</si>
  <si>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</si>
  <si>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</si>
  <si>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</si>
  <si>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</si>
  <si>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</si>
  <si>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</si>
  <si>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</si>
  <si>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</si>
  <si>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</si>
  <si>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</si>
  <si>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</si>
  <si>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</si>
  <si>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</si>
  <si>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</si>
  <si>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</si>
  <si>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</si>
  <si>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</si>
  <si>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</si>
  <si>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</si>
  <si>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</si>
  <si>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</si>
  <si>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</si>
  <si>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</si>
  <si>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</si>
  <si>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</si>
  <si>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</si>
  <si>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</si>
  <si>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</si>
  <si>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</si>
  <si>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</si>
  <si>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</si>
  <si>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</si>
  <si>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</si>
  <si>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</si>
  <si>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</si>
  <si>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</si>
  <si>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</si>
  <si>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</si>
  <si>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</si>
  <si>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</si>
  <si>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</si>
  <si>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</si>
  <si>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</si>
  <si>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</si>
  <si>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</si>
  <si>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</si>
  <si>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</si>
  <si>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</si>
  <si>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</si>
  <si>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</si>
  <si>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</si>
  <si>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</si>
  <si>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</si>
  <si>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</si>
  <si>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</si>
  <si>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</si>
  <si>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</si>
  <si>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</si>
  <si>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</si>
  <si>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</si>
  <si>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</si>
  <si>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</si>
  <si>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</si>
  <si>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</si>
  <si>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</si>
  <si>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</si>
  <si>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</si>
  <si>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</si>
  <si>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</si>
  <si>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</si>
  <si>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</si>
  <si>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</si>
  <si>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</si>
  <si>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</si>
  <si>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</si>
  <si>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</si>
  <si>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</si>
  <si>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</si>
  <si>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</si>
  <si>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</si>
  <si>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</si>
  <si>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</si>
  <si>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</si>
  <si>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</si>
  <si>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</si>
  <si>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</si>
  <si>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</si>
  <si>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</si>
  <si>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</si>
  <si>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</si>
  <si>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</si>
  <si>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</si>
  <si>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</si>
  <si>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</si>
  <si>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</si>
  <si>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</si>
  <si>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</si>
  <si>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</si>
  <si>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</si>
  <si>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</si>
  <si>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</si>
  <si>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</si>
  <si>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</si>
  <si>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</si>
  <si>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</si>
  <si>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</si>
  <si>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</si>
  <si>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</si>
  <si>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</si>
  <si>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</si>
  <si>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</si>
  <si>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</si>
  <si>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</si>
  <si>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</si>
  <si>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</si>
  <si>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</si>
  <si>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</si>
  <si>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</si>
  <si>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</si>
  <si>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</si>
  <si>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</si>
  <si>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</si>
  <si>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</si>
  <si>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</si>
  <si>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</si>
  <si>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</si>
  <si>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</si>
  <si>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</si>
  <si>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</si>
  <si>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</si>
  <si>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</si>
  <si>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</si>
  <si>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</si>
  <si>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</si>
  <si>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</si>
  <si>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</si>
  <si>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</si>
  <si>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</si>
  <si>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</si>
  <si>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</si>
  <si>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</si>
  <si>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</si>
  <si>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</si>
  <si>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</si>
  <si>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</si>
  <si>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</si>
  <si>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</si>
  <si>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</si>
  <si>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</si>
  <si>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</si>
  <si>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</si>
  <si>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</si>
  <si>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</si>
  <si>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</si>
  <si>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</si>
  <si>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</si>
  <si>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</si>
  <si>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</si>
  <si>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</si>
  <si>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</si>
  <si>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</si>
  <si>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</si>
  <si>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</si>
  <si>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</si>
  <si>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</si>
  <si>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</si>
  <si>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</si>
  <si>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</si>
  <si>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</si>
  <si>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</si>
  <si>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</si>
  <si>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</si>
  <si>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</si>
  <si>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</si>
  <si>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</si>
  <si>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</si>
  <si>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</si>
  <si>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</si>
  <si>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</si>
  <si>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</si>
  <si>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</si>
  <si>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</si>
  <si>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</si>
  <si>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</si>
  <si>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</si>
  <si>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</si>
  <si>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</si>
  <si>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</si>
  <si>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</si>
  <si>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</si>
  <si>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</si>
  <si>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</si>
  <si>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</si>
  <si>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</si>
  <si>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</si>
  <si>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</si>
  <si>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</si>
  <si>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</si>
  <si>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</si>
  <si>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</si>
  <si>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</si>
  <si>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</si>
  <si>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</si>
  <si>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</si>
  <si>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</si>
  <si>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</si>
  <si>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</si>
  <si>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</si>
  <si>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</si>
  <si>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</si>
  <si>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</si>
  <si>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</si>
  <si>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</si>
  <si>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</si>
  <si>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</si>
  <si>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</si>
  <si>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</si>
  <si>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</si>
  <si>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</si>
  <si>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</si>
  <si>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</si>
  <si>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</si>
  <si>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</si>
  <si>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</si>
  <si>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</si>
  <si>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</si>
  <si>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</si>
  <si>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</si>
  <si>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</si>
  <si>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</si>
  <si>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</si>
  <si>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</si>
  <si>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</si>
  <si>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</si>
  <si>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</si>
  <si>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</si>
  <si>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</si>
  <si>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</si>
  <si>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</si>
  <si>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</si>
  <si>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</si>
  <si>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</si>
  <si>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</si>
  <si>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</si>
  <si>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</si>
  <si>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</si>
  <si>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</si>
  <si>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</si>
  <si>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</si>
  <si>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</si>
  <si>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</si>
  <si>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</si>
  <si>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</si>
  <si>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</si>
  <si>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</si>
  <si>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</si>
  <si>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</si>
  <si>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</si>
  <si>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</si>
  <si>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</si>
  <si>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</si>
  <si>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</si>
  <si>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</si>
  <si>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</si>
  <si>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</si>
  <si>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</si>
  <si>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</si>
  <si>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</si>
  <si>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</si>
  <si>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</si>
  <si>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</si>
  <si>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</si>
  <si>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</si>
  <si>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</si>
  <si>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</si>
  <si>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</si>
  <si>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</si>
  <si>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</si>
  <si>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</si>
  <si>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</si>
  <si>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</si>
  <si>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</si>
  <si>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</si>
  <si>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</si>
  <si>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</si>
  <si>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</si>
  <si>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</si>
  <si>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</si>
  <si>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</si>
  <si>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</si>
  <si>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</si>
  <si>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</si>
  <si>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</si>
  <si>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</si>
  <si>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</si>
  <si>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</si>
  <si>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</si>
  <si>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</si>
  <si>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</si>
  <si>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</si>
  <si>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</si>
  <si>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</si>
  <si>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</si>
  <si>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</si>
  <si>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</si>
  <si>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</si>
  <si>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</si>
  <si>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</si>
  <si>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</si>
  <si>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</si>
  <si>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</si>
  <si>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</si>
  <si>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</si>
  <si>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</si>
  <si>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</si>
  <si>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</si>
  <si>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</si>
  <si>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</si>
  <si>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</si>
  <si>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</si>
  <si>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</si>
  <si>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</si>
  <si>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</si>
  <si>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</si>
  <si>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</si>
  <si>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</si>
  <si>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</si>
  <si>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</si>
  <si>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</si>
  <si>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</si>
  <si>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</si>
  <si>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</si>
  <si>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</si>
  <si>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</si>
  <si>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</si>
  <si>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</si>
  <si>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</si>
  <si>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</si>
  <si>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</si>
  <si>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</si>
  <si>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</si>
  <si>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</si>
  <si>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</si>
  <si>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</si>
  <si>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</si>
  <si>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</si>
  <si>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</si>
  <si>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</si>
  <si>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</si>
  <si>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</si>
  <si>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</si>
  <si>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</si>
  <si>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</si>
  <si>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</si>
  <si>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</si>
  <si>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</si>
  <si>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</si>
  <si>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</si>
  <si>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</si>
  <si>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</si>
  <si>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</si>
  <si>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</si>
  <si>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</si>
  <si>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</si>
  <si>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</si>
  <si>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</si>
  <si>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</si>
  <si>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</si>
  <si>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</si>
  <si>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</si>
  <si>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</si>
  <si>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</si>
  <si>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</si>
  <si>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</si>
  <si>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</si>
  <si>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</si>
  <si>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</si>
  <si>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</si>
  <si>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</si>
  <si>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</si>
  <si>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</si>
  <si>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</si>
  <si>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</si>
  <si>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</si>
  <si>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</si>
  <si>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</si>
  <si>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</si>
  <si>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</si>
  <si>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</si>
  <si>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</si>
  <si>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</si>
  <si>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</si>
  <si>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</si>
  <si>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</si>
  <si>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</si>
  <si>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</si>
  <si>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</si>
  <si>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</si>
  <si>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</si>
  <si>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</si>
  <si>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</si>
  <si>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</si>
  <si>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</si>
  <si>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</si>
  <si>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</si>
  <si>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</si>
  <si>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</si>
  <si>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</si>
  <si>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</si>
  <si>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</si>
  <si>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</si>
  <si>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</si>
  <si>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</si>
  <si>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</si>
  <si>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</si>
  <si>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</si>
  <si>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</si>
  <si>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</si>
  <si>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</si>
  <si>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</si>
  <si>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</si>
  <si>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</si>
  <si>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</si>
  <si>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</si>
  <si>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</si>
  <si>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</si>
  <si>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</si>
  <si>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</si>
  <si>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</si>
  <si>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</si>
  <si>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</si>
  <si>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</si>
  <si>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</si>
  <si>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</si>
  <si>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</si>
  <si>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</si>
  <si>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</si>
  <si>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</si>
  <si>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</si>
  <si>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</si>
  <si>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</si>
  <si>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</si>
  <si>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</si>
  <si>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</si>
  <si>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</si>
  <si>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</si>
  <si>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</si>
  <si>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</si>
  <si>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</si>
  <si>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</si>
  <si>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</si>
  <si>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</si>
  <si>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</si>
  <si>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</si>
  <si>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</si>
  <si>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</si>
  <si>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</si>
  <si>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</si>
  <si>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</si>
  <si>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</si>
  <si>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</si>
  <si>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</si>
  <si>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</si>
  <si>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</si>
  <si>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</si>
  <si>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</si>
  <si>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</si>
  <si>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</si>
  <si>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</si>
  <si>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</si>
  <si>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</si>
  <si>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</si>
  <si>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</si>
  <si>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</si>
  <si>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</si>
  <si>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</si>
  <si>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</si>
  <si>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</si>
  <si>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</si>
  <si>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</si>
  <si>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</si>
  <si>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</si>
  <si>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</si>
  <si>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</si>
  <si>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</si>
  <si>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</si>
  <si>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</si>
  <si>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</si>
  <si>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</si>
  <si>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</si>
  <si>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</si>
  <si>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</si>
  <si>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</si>
  <si>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</si>
  <si>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</si>
  <si>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</si>
  <si>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</si>
  <si>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</si>
  <si>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</si>
  <si>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</si>
  <si>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</si>
  <si>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</si>
  <si>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</si>
  <si>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</si>
  <si>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</si>
  <si>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</si>
  <si>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</si>
  <si>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</si>
  <si>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</si>
  <si>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</si>
  <si>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</si>
  <si>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</si>
  <si>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</si>
  <si>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</si>
  <si>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</si>
  <si>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</si>
  <si>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</si>
  <si>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</si>
  <si>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</si>
  <si>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</si>
  <si>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</si>
  <si>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</si>
  <si>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</si>
  <si>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</si>
  <si>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</si>
  <si>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</si>
  <si>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</si>
  <si>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</si>
  <si>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</si>
  <si>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</si>
  <si>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</si>
  <si>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</si>
  <si>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</si>
  <si>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</si>
  <si>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</si>
  <si>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</si>
  <si>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</si>
  <si>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</si>
  <si>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</si>
  <si>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</si>
  <si>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</si>
  <si>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</si>
  <si>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</si>
  <si>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</si>
  <si>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</si>
  <si>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</si>
  <si>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</si>
  <si>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</si>
  <si>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</si>
  <si>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</si>
  <si>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</si>
  <si>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</si>
  <si>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</si>
  <si>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</si>
  <si>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</si>
  <si>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</si>
  <si>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</si>
  <si>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</si>
  <si>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</si>
  <si>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</si>
  <si>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</si>
  <si>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</si>
  <si>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</si>
  <si>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</si>
  <si>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</si>
  <si>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</si>
  <si>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</si>
  <si>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</si>
  <si>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</si>
  <si>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</si>
  <si>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</si>
  <si>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</si>
  <si>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</si>
  <si>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</si>
  <si>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</si>
  <si>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</si>
  <si>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</si>
  <si>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</si>
  <si>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</si>
  <si>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</si>
  <si>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</si>
  <si>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</si>
  <si>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</si>
  <si>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</si>
  <si>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</si>
  <si>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</si>
  <si>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</si>
  <si>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</si>
  <si>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</si>
  <si>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</si>
  <si>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</si>
  <si>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</si>
  <si>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</si>
  <si>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</si>
  <si>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</si>
  <si>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</si>
  <si>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</si>
  <si>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</si>
  <si>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</si>
  <si>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</si>
  <si>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</si>
  <si>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</si>
  <si>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</si>
  <si>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</si>
  <si>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</si>
  <si>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</si>
  <si>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</si>
  <si>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</si>
  <si>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</si>
  <si>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</si>
  <si>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</si>
  <si>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</si>
  <si>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</si>
  <si>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</si>
  <si>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</si>
  <si>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</si>
  <si>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</si>
  <si>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</si>
  <si>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</si>
  <si>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</si>
  <si>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</si>
  <si>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</si>
  <si>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</si>
  <si>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</si>
  <si>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</si>
  <si>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</si>
  <si>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</si>
  <si>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</si>
  <si>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</si>
  <si>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</si>
  <si>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</si>
  <si>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</si>
  <si>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</si>
  <si>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</si>
  <si>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</si>
  <si>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</si>
  <si>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</si>
  <si>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</si>
  <si>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</si>
  <si>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</si>
  <si>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</si>
  <si>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</si>
  <si>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</si>
  <si>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</si>
  <si>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</si>
  <si>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</si>
  <si>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</si>
  <si>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</si>
  <si>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</si>
  <si>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</si>
  <si>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</si>
  <si>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</si>
  <si>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</si>
  <si>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</si>
  <si>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</si>
  <si>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</si>
  <si>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</si>
  <si>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</si>
  <si>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</si>
  <si>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</si>
  <si>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</si>
  <si>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</si>
  <si>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</si>
  <si>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</si>
  <si>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</si>
  <si>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</si>
  <si>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</si>
  <si>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</si>
  <si>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</si>
  <si>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</si>
  <si>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</si>
  <si>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</si>
  <si>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</si>
  <si>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</si>
  <si>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</si>
  <si>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</si>
  <si>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</si>
  <si>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</si>
  <si>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</si>
  <si>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</si>
  <si>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</si>
  <si>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</si>
  <si>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</si>
  <si>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</si>
  <si>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</si>
  <si>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</si>
  <si>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</si>
  <si>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</si>
  <si>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</si>
  <si>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</si>
  <si>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</si>
  <si>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</si>
  <si>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</si>
  <si>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</si>
  <si>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</si>
  <si>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</si>
  <si>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</si>
  <si>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</si>
  <si>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</si>
  <si>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</si>
  <si>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</si>
  <si>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</si>
  <si>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</si>
  <si>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</si>
  <si>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</si>
  <si>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</si>
  <si>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</si>
  <si>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</si>
  <si>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</si>
  <si>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</si>
  <si>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</si>
  <si>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</si>
  <si>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</si>
  <si>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</si>
  <si>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</si>
  <si>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</si>
  <si>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</si>
  <si>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</si>
  <si>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</si>
  <si>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</si>
  <si>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</si>
  <si>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</si>
  <si>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</si>
  <si>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</si>
  <si>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</si>
  <si>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</si>
  <si>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</si>
  <si>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</si>
  <si>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</si>
  <si>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</si>
  <si>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</si>
  <si>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</si>
  <si>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</si>
  <si>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</si>
  <si>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</si>
  <si>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</si>
  <si>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</si>
  <si>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</si>
  <si>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</si>
  <si>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</si>
  <si>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</si>
  <si>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</si>
  <si>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</si>
  <si>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</si>
  <si>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</si>
  <si>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</si>
  <si>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</si>
  <si>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</si>
  <si>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</si>
  <si>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</si>
  <si>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</si>
  <si>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</si>
  <si>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</si>
  <si>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</si>
  <si>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</si>
  <si>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</si>
  <si>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</si>
  <si>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</si>
  <si>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</si>
  <si>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</si>
  <si>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</si>
  <si>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</si>
  <si>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</si>
  <si>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</si>
  <si>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</si>
  <si>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</si>
  <si>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</si>
  <si>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</si>
  <si>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</si>
  <si>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</si>
  <si>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</si>
  <si>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</si>
  <si>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</si>
  <si>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</si>
  <si>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</si>
  <si>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</si>
  <si>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</si>
  <si>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</si>
  <si>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</si>
  <si>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</si>
  <si>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</si>
  <si>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</si>
  <si>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</si>
  <si>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</si>
  <si>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</si>
  <si>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</si>
  <si>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</si>
  <si>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</si>
  <si>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</si>
  <si>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</si>
  <si>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</si>
  <si>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</si>
  <si>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</si>
  <si>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</si>
  <si>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</si>
  <si>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</si>
  <si>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</si>
  <si>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</si>
  <si>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</si>
  <si>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</si>
  <si>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</si>
  <si>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</si>
  <si>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</si>
  <si>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</si>
  <si>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</si>
  <si>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</si>
  <si>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</si>
  <si>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</si>
  <si>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</si>
  <si>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</si>
  <si>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</si>
  <si>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</si>
  <si>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</si>
  <si>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</si>
  <si>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</si>
  <si>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</si>
  <si>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</si>
  <si>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</si>
  <si>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</si>
  <si>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</si>
  <si>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</si>
  <si>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</si>
  <si>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</si>
  <si>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</si>
  <si>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</si>
  <si>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</si>
  <si>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</si>
  <si>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</si>
  <si>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</si>
  <si>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</si>
  <si>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</si>
  <si>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</si>
  <si>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</si>
  <si>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</si>
  <si>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</si>
  <si>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</si>
  <si>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</si>
  <si>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</si>
  <si>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</si>
  <si>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</si>
  <si>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</si>
  <si>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</si>
  <si>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</si>
  <si>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</si>
  <si>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</si>
  <si>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</si>
  <si>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</si>
  <si>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</si>
  <si>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</si>
  <si>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</si>
  <si>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</si>
  <si>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</si>
  <si>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</si>
  <si>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</si>
  <si>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</si>
  <si>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</si>
  <si>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</si>
  <si>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</si>
  <si>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</si>
  <si>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</si>
  <si>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</si>
  <si>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</si>
  <si>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</si>
  <si>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</si>
  <si>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</si>
  <si>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</si>
  <si>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</si>
  <si>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</si>
  <si>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</si>
  <si>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</si>
  <si>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</si>
  <si>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</si>
  <si>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</si>
  <si>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</si>
  <si>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</si>
  <si>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</si>
  <si>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</si>
  <si>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</si>
  <si>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</si>
  <si>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</si>
  <si>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</si>
  <si>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</si>
  <si>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</si>
  <si>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</si>
  <si>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</si>
  <si>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</si>
  <si>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</si>
  <si>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</si>
  <si>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</si>
  <si>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</si>
  <si>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</si>
  <si>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</si>
  <si>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</si>
  <si>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</si>
  <si>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</si>
  <si>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</si>
  <si>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</si>
  <si>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</si>
  <si>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</si>
  <si>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</si>
  <si>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</si>
  <si>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</si>
  <si>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</si>
  <si>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</si>
  <si>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</si>
  <si>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</si>
  <si>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</si>
  <si>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</si>
  <si>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</si>
  <si>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</si>
  <si>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</si>
  <si>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</si>
  <si>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</si>
  <si>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</si>
  <si>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</si>
  <si>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</si>
  <si>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</si>
  <si>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</si>
  <si>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</si>
  <si>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</si>
  <si>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</si>
  <si>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</si>
  <si>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</si>
  <si>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</si>
  <si>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</si>
  <si>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</si>
  <si>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</si>
  <si>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</si>
  <si>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</si>
  <si>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</si>
  <si>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</si>
  <si>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</si>
  <si>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</si>
  <si>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</si>
  <si>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</si>
  <si>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</si>
  <si>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</si>
  <si>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</si>
  <si>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</si>
  <si>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</si>
  <si>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</si>
  <si>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</si>
  <si>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</si>
  <si>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</si>
  <si>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</si>
  <si>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</si>
  <si>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</si>
  <si>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</si>
  <si>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</si>
  <si>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</si>
  <si>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</si>
  <si>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</si>
  <si>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</si>
  <si>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</si>
  <si>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</si>
  <si>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</si>
  <si>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</si>
  <si>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</si>
  <si>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</si>
  <si>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</si>
  <si>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</si>
  <si>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</si>
  <si>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</si>
  <si>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</si>
  <si>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</si>
  <si>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</si>
  <si>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</si>
  <si>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</si>
  <si>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</si>
  <si>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</si>
  <si>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</si>
  <si>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</si>
  <si>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</si>
  <si>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</si>
  <si>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</si>
  <si>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</si>
  <si>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</si>
  <si>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</si>
  <si>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</si>
  <si>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</si>
  <si>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</si>
  <si>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</si>
  <si>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</si>
  <si>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</si>
  <si>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</si>
  <si>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</si>
  <si>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</si>
  <si>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</si>
  <si>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</si>
  <si>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</si>
  <si>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</si>
  <si>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</si>
  <si>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</si>
  <si>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</si>
  <si>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</si>
  <si>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</si>
  <si>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</si>
  <si>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</si>
  <si>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</si>
  <si>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</si>
  <si>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</si>
  <si>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</si>
  <si>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</si>
  <si>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</si>
  <si>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</si>
  <si>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</si>
  <si>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</si>
  <si>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</si>
  <si>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</si>
  <si>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</si>
  <si>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</si>
  <si>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</si>
  <si>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</si>
  <si>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</si>
  <si>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</si>
  <si>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</si>
  <si>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</si>
  <si>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</si>
  <si>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</si>
  <si>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</si>
  <si>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</si>
  <si>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</si>
  <si>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</si>
  <si>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</si>
  <si>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</si>
  <si>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</si>
  <si>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</si>
  <si>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</si>
  <si>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</si>
  <si>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</si>
  <si>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</si>
  <si>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</si>
  <si>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</si>
  <si>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</si>
  <si>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</si>
  <si>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</si>
  <si>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</si>
  <si>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</si>
  <si>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</si>
  <si>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</si>
  <si>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</si>
  <si>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</si>
  <si>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</si>
  <si>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</si>
  <si>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</si>
  <si>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</si>
  <si>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</si>
  <si>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</si>
  <si>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</si>
  <si>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</si>
  <si>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</si>
  <si>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</si>
  <si>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</si>
  <si>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</si>
  <si>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</si>
  <si>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</si>
  <si>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</si>
  <si>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</si>
  <si>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</si>
  <si>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</si>
  <si>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</si>
  <si>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</si>
  <si>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</si>
  <si>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</si>
  <si>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</si>
  <si>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</si>
  <si>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</si>
  <si>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</si>
  <si>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</si>
  <si>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</si>
  <si>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</si>
  <si>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</si>
  <si>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</si>
  <si>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</si>
  <si>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</si>
  <si>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</si>
  <si>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</si>
  <si>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</si>
  <si>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</si>
  <si>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</si>
  <si>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</si>
  <si>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</si>
  <si>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</si>
  <si>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</si>
  <si>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</si>
  <si>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</si>
  <si>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</si>
  <si>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</si>
  <si>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</si>
  <si>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</si>
  <si>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</si>
  <si>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</si>
  <si>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</si>
  <si>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</si>
  <si>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</si>
  <si>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</si>
  <si>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</si>
  <si>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</si>
  <si>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</si>
  <si>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</si>
  <si>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</si>
  <si>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</si>
  <si>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</si>
  <si>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</si>
  <si>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</si>
  <si>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</si>
  <si>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</si>
  <si>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</si>
  <si>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</si>
  <si>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</si>
  <si>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</si>
  <si>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</si>
  <si>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</si>
  <si>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</si>
  <si>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</si>
  <si>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</si>
  <si>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</si>
  <si>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</si>
  <si>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</si>
  <si>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</si>
  <si>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</si>
  <si>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</si>
  <si>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</si>
  <si>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</si>
  <si>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</si>
  <si>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</si>
  <si>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</si>
  <si>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</si>
  <si>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</si>
  <si>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</si>
  <si>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</si>
  <si>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</si>
  <si>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</si>
  <si>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</si>
  <si>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</si>
  <si>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</si>
  <si>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</si>
  <si>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</si>
  <si>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</si>
  <si>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</si>
  <si>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</si>
  <si>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</si>
  <si>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</si>
  <si>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</si>
  <si>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</si>
  <si>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</si>
  <si>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</si>
  <si>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</si>
  <si>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</si>
  <si>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</si>
  <si>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</si>
  <si>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</si>
  <si>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</si>
  <si>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</si>
  <si>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</si>
  <si>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</si>
  <si>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</si>
  <si>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</si>
  <si>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</si>
  <si>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</si>
  <si>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</si>
  <si>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</si>
  <si>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</si>
  <si>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</si>
  <si>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</si>
  <si>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</si>
  <si>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</si>
  <si>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</si>
  <si>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</si>
  <si>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</si>
  <si>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</si>
  <si>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</si>
  <si>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</si>
  <si>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</si>
  <si>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</si>
  <si>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</si>
  <si>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</si>
  <si>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</si>
  <si>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</si>
  <si>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</si>
  <si>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</si>
  <si>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</si>
  <si>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</si>
  <si>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</si>
  <si>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</si>
  <si>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</si>
  <si>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</si>
  <si>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</si>
  <si>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</si>
  <si>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</si>
  <si>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</si>
  <si>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</si>
  <si>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</si>
  <si>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</si>
  <si>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</si>
  <si>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</si>
  <si>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</si>
  <si>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</si>
  <si>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</si>
  <si>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</si>
  <si>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</si>
  <si>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</si>
  <si>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</si>
  <si>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</si>
  <si>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</si>
  <si>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</si>
  <si>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</si>
  <si>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</si>
  <si>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</si>
  <si>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</si>
  <si>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</si>
  <si>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</si>
  <si>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</si>
  <si>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</si>
  <si>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</si>
  <si>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</si>
  <si>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</si>
  <si>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</si>
  <si>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</si>
  <si>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</si>
  <si>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</si>
  <si>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</si>
  <si>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</si>
  <si>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</si>
  <si>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</si>
  <si>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</si>
  <si>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</si>
  <si>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</si>
  <si>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</si>
  <si>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</si>
  <si>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</si>
  <si>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</si>
  <si>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</si>
  <si>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</si>
  <si>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</si>
  <si>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</si>
  <si>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</si>
  <si>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</si>
  <si>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</si>
  <si>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</si>
  <si>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</si>
  <si>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</si>
  <si>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</si>
  <si>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</si>
  <si>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</si>
  <si>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</si>
  <si>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</si>
  <si>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</si>
  <si>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</si>
  <si>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</si>
  <si>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</si>
  <si>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</si>
  <si>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</si>
  <si>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</si>
  <si>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</si>
  <si>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</si>
  <si>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</si>
  <si>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</si>
  <si>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</si>
  <si>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</si>
  <si>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</si>
  <si>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</si>
  <si>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</si>
  <si>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</si>
  <si>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</si>
  <si>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</si>
  <si>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</si>
  <si>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</si>
  <si>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</si>
  <si>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</si>
  <si>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</si>
  <si>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</si>
  <si>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</si>
  <si>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</si>
  <si>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</si>
  <si>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</si>
  <si>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</si>
  <si>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</si>
  <si>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</si>
  <si>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</si>
  <si>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</si>
  <si>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</si>
  <si>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</si>
  <si>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</si>
  <si>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</si>
  <si>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</si>
  <si>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</si>
  <si>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</si>
  <si>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</si>
  <si>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</si>
  <si>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</si>
  <si>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</si>
  <si>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</si>
  <si>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</si>
  <si>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</si>
  <si>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</si>
  <si>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</si>
  <si>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</si>
  <si>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</si>
  <si>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</si>
  <si>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</si>
  <si>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</si>
  <si>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</si>
  <si>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</si>
  <si>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</si>
  <si>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</si>
  <si>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</si>
  <si>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</si>
  <si>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</si>
  <si>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</si>
  <si>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</si>
  <si>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</si>
  <si>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</si>
  <si>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</si>
  <si>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</si>
  <si>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</si>
  <si>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</si>
  <si>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</si>
  <si>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</si>
  <si>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</si>
  <si>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</si>
  <si>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</si>
  <si>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</si>
  <si>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</si>
  <si>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</si>
  <si>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</si>
  <si>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</si>
  <si>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</si>
  <si>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</si>
  <si>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</si>
  <si>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</si>
  <si>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</si>
  <si>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</si>
  <si>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</si>
  <si>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</si>
  <si>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</si>
  <si>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</si>
  <si>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</si>
  <si>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</si>
  <si>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</si>
  <si>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</si>
  <si>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</si>
  <si>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</si>
  <si>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</si>
  <si>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</si>
  <si>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</si>
  <si>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</si>
  <si>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</si>
  <si>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</si>
  <si>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</si>
  <si>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</si>
  <si>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</si>
  <si>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</si>
  <si>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</si>
  <si>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</si>
  <si>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</si>
  <si>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</si>
  <si>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</si>
  <si>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</si>
  <si>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</si>
  <si>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</si>
  <si>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</si>
  <si>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</si>
  <si>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</si>
  <si>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</si>
  <si>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</si>
  <si>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</si>
  <si>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</si>
  <si>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</si>
  <si>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</si>
  <si>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</si>
  <si>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</si>
  <si>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</si>
  <si>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</si>
  <si>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</si>
  <si>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</si>
  <si>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</si>
  <si>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</si>
  <si>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</si>
  <si>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</si>
  <si>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</si>
  <si>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</si>
  <si>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</si>
  <si>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</si>
  <si>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</si>
  <si>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</si>
  <si>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</si>
  <si>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</si>
  <si>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</si>
  <si>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</si>
  <si>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</si>
  <si>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</si>
  <si>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</si>
  <si>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</si>
  <si>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</si>
  <si>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</si>
  <si>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</si>
  <si>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</si>
  <si>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</si>
  <si>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</si>
  <si>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</si>
  <si>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</si>
  <si>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</si>
  <si>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</si>
  <si>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</si>
  <si>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</si>
  <si>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</si>
  <si>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</si>
  <si>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</si>
  <si>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</si>
  <si>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</si>
  <si>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</si>
  <si>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</si>
  <si>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</si>
  <si>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</si>
  <si>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</si>
  <si>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</si>
  <si>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</si>
  <si>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</si>
  <si>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</si>
  <si>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</si>
  <si>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</si>
  <si>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</si>
  <si>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</si>
  <si>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</si>
  <si>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</si>
  <si>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</si>
  <si>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</si>
  <si>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</si>
  <si>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</si>
  <si>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</si>
  <si>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</si>
  <si>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</si>
  <si>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</si>
  <si>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</si>
  <si>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</si>
  <si>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</si>
  <si>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</si>
  <si>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</si>
  <si>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</si>
  <si>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</si>
  <si>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</si>
  <si>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</si>
  <si>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</si>
  <si>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</si>
  <si>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</si>
  <si>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</si>
  <si>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</si>
  <si>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</si>
  <si>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</si>
  <si>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</si>
  <si>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</si>
  <si>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</si>
  <si>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</si>
  <si>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</si>
  <si>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</si>
  <si>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</si>
  <si>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</si>
  <si>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</si>
  <si>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</si>
  <si>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</si>
  <si>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</si>
  <si>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</si>
  <si>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</si>
  <si>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</si>
  <si>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</si>
  <si>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</si>
  <si>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</si>
  <si>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</si>
  <si>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</si>
  <si>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</si>
  <si>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</si>
  <si>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</si>
  <si>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</si>
  <si>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</si>
  <si>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</si>
  <si>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</si>
  <si>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</si>
  <si>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</si>
  <si>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</si>
  <si>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</si>
  <si>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</si>
  <si>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</si>
  <si>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</si>
  <si>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</si>
  <si>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</si>
  <si>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</si>
  <si>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</si>
  <si>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</si>
  <si>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</si>
  <si>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</si>
  <si>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</si>
  <si>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</si>
  <si>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</si>
  <si>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</si>
  <si>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</si>
  <si>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</si>
  <si>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</si>
  <si>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</si>
  <si>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</si>
  <si>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</si>
  <si>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</si>
  <si>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</si>
  <si>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</si>
  <si>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</si>
  <si>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</si>
  <si>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</si>
  <si>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</si>
  <si>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</si>
  <si>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</si>
  <si>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</si>
  <si>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</si>
  <si>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</si>
  <si>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</si>
  <si>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</si>
  <si>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</si>
  <si>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</si>
  <si>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</si>
  <si>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</si>
  <si>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</si>
  <si>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</si>
  <si>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</si>
  <si>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</si>
  <si>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</si>
  <si>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</si>
  <si>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</si>
  <si>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</si>
  <si>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</si>
  <si>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</si>
  <si>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</si>
  <si>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</si>
  <si>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</si>
  <si>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</si>
  <si>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</si>
  <si>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</si>
  <si>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</si>
  <si>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</si>
  <si>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</si>
  <si>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</si>
  <si>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</si>
  <si>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</si>
  <si>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</si>
  <si>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</si>
  <si>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</si>
  <si>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</si>
  <si>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</si>
  <si>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</si>
  <si>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</si>
  <si>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</si>
  <si>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</si>
  <si>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</si>
  <si>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</si>
  <si>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</si>
  <si>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</si>
  <si>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</si>
  <si>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</si>
  <si>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</si>
  <si>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</si>
  <si>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</si>
  <si>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</si>
  <si>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</si>
  <si>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</si>
  <si>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</si>
  <si>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</si>
  <si>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</si>
  <si>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</si>
  <si>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</si>
  <si>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</si>
  <si>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</si>
  <si>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</si>
  <si>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</si>
  <si>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</si>
  <si>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</si>
  <si>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</si>
  <si>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</si>
  <si>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</si>
  <si>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</si>
  <si>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</si>
  <si>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</si>
  <si>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</si>
  <si>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</si>
  <si>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</si>
  <si>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</si>
  <si>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</si>
  <si>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</si>
  <si>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</si>
  <si>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</si>
  <si>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</si>
  <si>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</si>
  <si>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</si>
  <si>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</si>
  <si>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</si>
  <si>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</si>
  <si>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</si>
  <si>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</si>
  <si>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</si>
  <si>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</si>
  <si>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</si>
  <si>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</si>
  <si>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</si>
  <si>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</si>
  <si>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</si>
  <si>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</si>
  <si>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</si>
  <si>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</si>
  <si>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</si>
  <si>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</si>
  <si>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</si>
  <si>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</si>
  <si>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</si>
  <si>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</si>
  <si>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</si>
  <si>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</si>
  <si>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</si>
  <si>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</si>
  <si>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</si>
  <si>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</si>
  <si>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</si>
  <si>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</si>
  <si>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</si>
  <si>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</si>
  <si>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</si>
  <si>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</si>
  <si>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</si>
  <si>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</si>
  <si>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</si>
  <si>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</si>
  <si>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</si>
  <si>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</si>
  <si>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</si>
  <si>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</si>
  <si>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</si>
  <si>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</si>
  <si>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</si>
  <si>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</si>
  <si>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</si>
  <si>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</si>
  <si>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</si>
  <si>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</si>
  <si>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</si>
  <si>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</si>
  <si>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</si>
  <si>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</si>
  <si>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</si>
  <si>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</si>
  <si>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</si>
  <si>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</si>
  <si>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</si>
  <si>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</si>
  <si>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</si>
  <si>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</si>
  <si>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</si>
  <si>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</si>
  <si>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</si>
  <si>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</si>
  <si>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</si>
  <si>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</si>
  <si>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</si>
  <si>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</si>
  <si>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</si>
  <si>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</si>
  <si>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</si>
  <si>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</si>
  <si>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</si>
  <si>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</si>
  <si>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</si>
  <si>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</si>
  <si>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</si>
  <si>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</si>
  <si>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</si>
  <si>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</si>
  <si>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</si>
  <si>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</si>
  <si>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</si>
  <si>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</si>
  <si>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</si>
  <si>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</si>
  <si>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</si>
  <si>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</si>
  <si>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</si>
  <si>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</si>
  <si>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</si>
  <si>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</si>
  <si>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</si>
  <si>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</si>
  <si>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</si>
  <si>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</si>
  <si>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</si>
  <si>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</si>
  <si>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</si>
  <si>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</si>
  <si>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</si>
  <si>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</si>
  <si>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</si>
  <si>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</si>
  <si>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</si>
  <si>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</si>
  <si>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</si>
  <si>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</si>
  <si>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</si>
  <si>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</si>
  <si>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</si>
  <si>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</si>
  <si>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</si>
  <si>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</si>
  <si>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</si>
  <si>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</si>
  <si>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</si>
  <si>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</si>
  <si>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</si>
  <si>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</si>
  <si>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</si>
  <si>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</si>
  <si>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</si>
  <si>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</si>
  <si>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</si>
  <si>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</si>
  <si>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</si>
  <si>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</si>
  <si>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</si>
  <si>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</si>
  <si>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</si>
  <si>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</si>
  <si>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</si>
  <si>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</si>
  <si>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</si>
  <si>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</si>
  <si>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</si>
  <si>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</si>
  <si>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</si>
  <si>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</si>
  <si>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</si>
  <si>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</si>
  <si>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</si>
  <si>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</si>
  <si>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</si>
  <si>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</si>
  <si>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</si>
  <si>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</si>
  <si>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</si>
  <si>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</si>
  <si>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</si>
  <si>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</si>
  <si>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</si>
  <si>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</si>
  <si>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</si>
  <si>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</si>
  <si>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</si>
  <si>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</si>
  <si>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</si>
  <si>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</si>
  <si>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</si>
  <si>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</si>
  <si>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</si>
  <si>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</si>
  <si>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</si>
  <si>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</si>
  <si>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</si>
  <si>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</si>
  <si>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</si>
  <si>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</si>
  <si>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</si>
  <si>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</si>
  <si>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</si>
  <si>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</si>
  <si>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</si>
  <si>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</si>
  <si>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</si>
  <si>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</si>
  <si>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</si>
  <si>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</si>
  <si>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</si>
  <si>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</si>
  <si>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</si>
  <si>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</si>
  <si>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</si>
  <si>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</si>
  <si>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</si>
  <si>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</si>
  <si>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</si>
  <si>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</si>
  <si>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</si>
  <si>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</si>
  <si>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</si>
  <si>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</si>
  <si>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</si>
  <si>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</si>
  <si>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</si>
  <si>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</si>
  <si>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</si>
  <si>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</si>
  <si>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</si>
  <si>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</si>
  <si>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</si>
  <si>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</si>
  <si>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</si>
  <si>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</si>
  <si>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</si>
  <si>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</si>
  <si>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</si>
  <si>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</si>
  <si>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</si>
  <si>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</si>
  <si>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</si>
  <si>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</si>
  <si>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</si>
  <si>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</si>
  <si>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</si>
  <si>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</si>
  <si>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</si>
  <si>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</si>
  <si>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</si>
  <si>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</si>
  <si>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</si>
  <si>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</si>
  <si>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</si>
  <si>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</si>
  <si>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</si>
  <si>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</si>
  <si>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</si>
  <si>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</si>
  <si>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</si>
  <si>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</si>
  <si>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</si>
  <si>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</si>
  <si>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</si>
  <si>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</si>
  <si>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</si>
  <si>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</si>
  <si>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</si>
  <si>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</si>
  <si>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</si>
  <si>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</si>
  <si>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</si>
  <si>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</si>
  <si>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</si>
  <si>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</si>
  <si>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</si>
  <si>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</si>
  <si>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</si>
  <si>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</si>
  <si>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</si>
  <si>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</si>
  <si>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</si>
  <si>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</si>
  <si>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</si>
  <si>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</si>
  <si>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</si>
  <si>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</si>
  <si>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</si>
  <si>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</si>
  <si>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</si>
  <si>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</si>
  <si>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</si>
  <si>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</si>
  <si>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</si>
  <si>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</si>
  <si>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</si>
  <si>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</si>
  <si>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</si>
  <si>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</si>
  <si>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</si>
  <si>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</si>
  <si>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</si>
  <si>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</si>
  <si>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</si>
  <si>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</si>
  <si>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</si>
  <si>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</si>
  <si>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</si>
  <si>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</si>
  <si>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</si>
  <si>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</si>
  <si>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</si>
  <si>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</si>
  <si>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</si>
  <si>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</si>
  <si>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</si>
  <si>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</si>
  <si>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</si>
  <si>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</si>
  <si>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</si>
  <si>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</si>
  <si>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</si>
  <si>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</si>
  <si>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</si>
  <si>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</si>
  <si>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</si>
  <si>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</si>
  <si>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</si>
  <si>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</si>
  <si>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</si>
  <si>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</si>
  <si>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</si>
  <si>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</si>
  <si>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</si>
  <si>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</si>
  <si>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</si>
  <si>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</si>
  <si>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</si>
  <si>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</si>
  <si>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</si>
  <si>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</si>
  <si>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</si>
  <si>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</si>
  <si>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</si>
  <si>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</si>
  <si>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</si>
  <si>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</si>
  <si>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</si>
  <si>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</si>
  <si>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</si>
  <si>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</si>
  <si>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</si>
  <si>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</si>
  <si>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</si>
  <si>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</si>
  <si>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</si>
  <si>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</si>
  <si>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</si>
  <si>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</si>
  <si>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</si>
  <si>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</si>
  <si>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</si>
  <si>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</si>
  <si>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</si>
  <si>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</si>
  <si>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</si>
  <si>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</si>
  <si>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</si>
  <si>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</si>
  <si>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</si>
  <si>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</si>
  <si>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</si>
  <si>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</si>
  <si>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</si>
  <si>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</si>
  <si>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</si>
  <si>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</si>
  <si>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</si>
  <si>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</si>
  <si>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</si>
  <si>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</si>
  <si>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</si>
  <si>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</si>
  <si>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</si>
  <si>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</si>
  <si>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</si>
  <si>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</si>
  <si>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</si>
  <si>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</si>
  <si>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</si>
  <si>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</si>
  <si>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</si>
  <si>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</si>
  <si>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</si>
  <si>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</si>
  <si>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</si>
  <si>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</si>
  <si>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</si>
  <si>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</si>
  <si>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</si>
  <si>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</si>
  <si>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</si>
  <si>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</si>
  <si>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</si>
  <si>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</si>
  <si>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</si>
  <si>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</si>
  <si>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</si>
  <si>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</si>
  <si>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</si>
  <si>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</si>
  <si>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</si>
  <si>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</si>
  <si>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</si>
  <si>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</si>
  <si>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</si>
  <si>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</si>
  <si>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</si>
  <si>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</si>
  <si>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</si>
  <si>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</si>
  <si>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</si>
  <si>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</si>
  <si>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</si>
  <si>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</si>
  <si>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</si>
  <si>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</si>
  <si>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</si>
  <si>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</si>
  <si>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</si>
  <si>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</si>
  <si>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</si>
  <si>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</si>
  <si>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</si>
  <si>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</si>
  <si>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</si>
  <si>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</si>
  <si>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</si>
  <si>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</si>
  <si>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</si>
  <si>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</si>
  <si>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</si>
  <si>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</si>
  <si>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</si>
  <si>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</si>
  <si>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</si>
  <si>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</si>
  <si>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</si>
  <si>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</si>
  <si>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</si>
  <si>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</si>
  <si>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</si>
  <si>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</si>
  <si>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</si>
  <si>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</si>
  <si>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</si>
  <si>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</si>
  <si>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</si>
  <si>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</si>
  <si>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</si>
  <si>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</si>
  <si>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</si>
  <si>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</si>
  <si>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</si>
  <si>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</si>
  <si>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</si>
  <si>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</si>
  <si>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</si>
  <si>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</si>
  <si>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</si>
  <si>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</si>
  <si>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</si>
  <si>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</si>
  <si>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</si>
  <si>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</si>
  <si>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</si>
  <si>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</si>
  <si>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</si>
  <si>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</si>
  <si>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</si>
  <si>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</si>
  <si>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</si>
  <si>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</si>
  <si>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</si>
  <si>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</si>
  <si>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</si>
  <si>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</si>
  <si>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</si>
  <si>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</si>
  <si>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</si>
  <si>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</si>
  <si>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</si>
  <si>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</si>
  <si>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</si>
  <si>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</si>
  <si>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</si>
  <si>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</si>
  <si>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</si>
  <si>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</si>
  <si>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</si>
  <si>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</si>
  <si>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</si>
  <si>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</si>
  <si>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</si>
  <si>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</si>
  <si>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</si>
  <si>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</si>
  <si>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</si>
  <si>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</si>
  <si>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</si>
  <si>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</si>
  <si>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</si>
  <si>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</si>
  <si>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</si>
  <si>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</si>
  <si>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</si>
  <si>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</si>
  <si>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</si>
  <si>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</si>
  <si>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</si>
  <si>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</si>
  <si>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</si>
  <si>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</si>
  <si>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</si>
  <si>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</si>
  <si>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</si>
  <si>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</si>
  <si>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</si>
  <si>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</si>
  <si>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</si>
  <si>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</si>
  <si>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</si>
  <si>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</si>
  <si>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</si>
  <si>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</si>
  <si>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</si>
  <si>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</si>
  <si>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</si>
  <si>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</si>
  <si>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</si>
  <si>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</si>
  <si>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</si>
  <si>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</si>
  <si>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</si>
  <si>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</si>
  <si>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</si>
  <si>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</si>
  <si>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</si>
  <si>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</si>
  <si>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</si>
  <si>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</si>
  <si>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</si>
  <si>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</si>
  <si>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</si>
  <si>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</si>
  <si>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</si>
  <si>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</si>
  <si>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</si>
  <si>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</si>
  <si>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</si>
  <si>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</si>
  <si>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</si>
  <si>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</si>
  <si>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</si>
  <si>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</si>
  <si>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</si>
  <si>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</si>
  <si>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</si>
  <si>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</si>
  <si>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</si>
  <si>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</si>
  <si>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</si>
  <si>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</si>
  <si>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</si>
  <si>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</si>
  <si>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</si>
  <si>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</si>
  <si>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</si>
  <si>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</si>
  <si>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</si>
  <si>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</si>
  <si>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</si>
  <si>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</si>
  <si>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</si>
  <si>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</si>
  <si>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</si>
  <si>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</si>
  <si>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</si>
  <si>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</si>
  <si>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</si>
  <si>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</si>
  <si>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</si>
  <si>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</si>
  <si>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</si>
  <si>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</si>
  <si>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</si>
  <si>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</si>
  <si>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</si>
  <si>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</si>
  <si>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</si>
  <si>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</si>
  <si>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</si>
  <si>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</si>
  <si>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</si>
  <si>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</si>
  <si>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</si>
  <si>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</si>
  <si>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</si>
  <si>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</si>
  <si>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</si>
  <si>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</si>
  <si>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</si>
  <si>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</si>
  <si>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</si>
  <si>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</si>
  <si>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</si>
  <si>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</si>
  <si>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</si>
  <si>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</si>
  <si>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</si>
  <si>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</si>
  <si>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</si>
  <si>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</si>
  <si>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</si>
  <si>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</si>
  <si>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</si>
  <si>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</si>
  <si>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</si>
  <si>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</si>
  <si>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</si>
  <si>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</si>
  <si>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</si>
  <si>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</si>
  <si>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</si>
  <si>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</si>
  <si>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</si>
  <si>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</si>
  <si>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</si>
  <si>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</si>
  <si>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</si>
  <si>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</si>
  <si>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</si>
  <si>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</si>
  <si>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</si>
  <si>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</si>
  <si>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</si>
  <si>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</si>
  <si>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</si>
  <si>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</si>
  <si>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</si>
  <si>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</si>
  <si>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</si>
  <si>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</si>
  <si>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</si>
  <si>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</si>
  <si>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</si>
  <si>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</si>
  <si>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</si>
  <si>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</si>
  <si>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</si>
  <si>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</si>
  <si>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</si>
  <si>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</si>
  <si>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</si>
  <si>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</si>
  <si>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</si>
  <si>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</si>
  <si>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</si>
  <si>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</si>
  <si>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</si>
  <si>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</si>
  <si>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</si>
  <si>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</si>
  <si>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</si>
  <si>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</si>
  <si>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</si>
  <si>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</si>
  <si>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</si>
  <si>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</si>
  <si>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</si>
  <si>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</si>
  <si>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</si>
  <si>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</si>
  <si>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</si>
  <si>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</si>
  <si>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</si>
  <si>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</si>
  <si>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</si>
  <si>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</si>
  <si>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</si>
  <si>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</si>
  <si>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</si>
  <si>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</si>
  <si>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</si>
  <si>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</si>
  <si>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</si>
  <si>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</si>
  <si>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</si>
  <si>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</si>
  <si>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</si>
  <si>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</si>
  <si>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</si>
  <si>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</si>
  <si>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</si>
  <si>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</si>
  <si>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</si>
  <si>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</si>
  <si>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</si>
  <si>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</si>
  <si>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</si>
  <si>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</si>
  <si>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</si>
  <si>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</si>
  <si>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</si>
  <si>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</si>
  <si>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</si>
  <si>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</si>
  <si>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</si>
  <si>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</si>
  <si>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</si>
  <si>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</si>
  <si>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</si>
  <si>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</si>
  <si>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</si>
  <si>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</si>
  <si>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</si>
  <si>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</si>
  <si>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</si>
  <si>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</si>
  <si>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</si>
  <si>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</si>
  <si>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</si>
  <si>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</si>
  <si>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</si>
  <si>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</si>
  <si>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</si>
  <si>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</si>
  <si>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</si>
  <si>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</si>
  <si>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</si>
  <si>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</si>
  <si>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</si>
  <si>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</si>
  <si>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</si>
  <si>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</si>
  <si>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</si>
  <si>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</si>
  <si>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</si>
  <si>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</si>
  <si>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</si>
  <si>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</si>
  <si>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</si>
  <si>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</si>
  <si>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</si>
  <si>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</si>
  <si>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</si>
  <si>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</si>
  <si>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</si>
  <si>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</si>
  <si>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</si>
  <si>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</si>
  <si>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</si>
  <si>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</si>
  <si>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</si>
  <si>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</si>
  <si>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</si>
  <si>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</si>
  <si>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</si>
  <si>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</si>
  <si>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</si>
  <si>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</si>
  <si>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</si>
  <si>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</si>
  <si>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</si>
  <si>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</si>
  <si>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</si>
  <si>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</si>
  <si>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</si>
  <si>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</si>
  <si>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</si>
  <si>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</si>
  <si>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</si>
  <si>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</si>
  <si>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</si>
  <si>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</si>
  <si>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</si>
  <si>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</si>
  <si>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</si>
  <si>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</si>
  <si>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</si>
  <si>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</si>
  <si>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</si>
  <si>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</si>
  <si>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</si>
  <si>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</si>
  <si>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</si>
  <si>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</si>
  <si>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</si>
  <si>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</si>
  <si>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</si>
  <si>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</si>
  <si>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</si>
  <si>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</si>
  <si>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</si>
  <si>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</si>
  <si>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</si>
  <si>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</si>
  <si>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</si>
  <si>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</si>
  <si>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</si>
  <si>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</si>
  <si>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</si>
  <si>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</si>
  <si>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</si>
  <si>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</si>
  <si>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</si>
  <si>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</si>
  <si>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</si>
  <si>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</si>
  <si>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</si>
  <si>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</si>
  <si>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</si>
  <si>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</si>
  <si>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</si>
  <si>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</si>
  <si>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</si>
  <si>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</si>
  <si>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</si>
  <si>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</si>
  <si>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</si>
  <si>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</si>
  <si>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</si>
  <si>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</si>
  <si>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</si>
  <si>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</si>
  <si>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</si>
  <si>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</si>
  <si>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</si>
  <si>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</si>
  <si>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</si>
  <si>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</si>
  <si>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</si>
  <si>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</si>
  <si>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</si>
  <si>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</si>
  <si>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</si>
  <si>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</si>
  <si>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</si>
  <si>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</si>
  <si>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</si>
  <si>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</si>
  <si>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</si>
  <si>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</si>
  <si>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</si>
  <si>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</si>
  <si>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</si>
  <si>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</si>
  <si>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</si>
  <si>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</si>
  <si>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</si>
  <si>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</si>
  <si>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</si>
  <si>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</si>
  <si>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</si>
  <si>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</si>
  <si>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</si>
  <si>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</si>
  <si>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</si>
  <si>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</si>
  <si>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</si>
  <si>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</si>
  <si>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</si>
  <si>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</si>
  <si>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</si>
  <si>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</si>
  <si>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</si>
  <si>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</si>
  <si>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</si>
  <si>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</si>
  <si>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</si>
  <si>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</si>
  <si>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</si>
  <si>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</si>
  <si>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</si>
  <si>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</si>
  <si>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</si>
  <si>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</si>
  <si>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</si>
  <si>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</si>
  <si>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</si>
  <si>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</si>
  <si>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</si>
  <si>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</si>
  <si>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</si>
  <si>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</si>
  <si>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</si>
  <si>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</si>
  <si>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</si>
  <si>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</si>
  <si>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</si>
  <si>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</si>
  <si>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</si>
  <si>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</si>
  <si>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</si>
  <si>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</si>
  <si>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</si>
  <si>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</si>
  <si>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</si>
  <si>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</si>
  <si>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</si>
  <si>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</si>
  <si>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</si>
  <si>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</si>
  <si>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</si>
  <si>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</si>
  <si>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</si>
  <si>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</si>
  <si>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</si>
  <si>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</si>
  <si>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</si>
  <si>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</si>
  <si>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</si>
  <si>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</si>
  <si>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</si>
  <si>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</si>
  <si>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</si>
  <si>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</si>
  <si>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</si>
  <si>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</si>
  <si>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</si>
  <si>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</si>
  <si>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</si>
  <si>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</si>
  <si>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</si>
  <si>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</si>
  <si>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</si>
  <si>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</si>
  <si>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</si>
  <si>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</si>
  <si>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</si>
  <si>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</si>
  <si>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</si>
  <si>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</si>
  <si>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</si>
  <si>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</si>
  <si>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</si>
  <si>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</si>
  <si>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</si>
  <si>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</si>
  <si>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</si>
  <si>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</si>
  <si>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</si>
  <si>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</si>
  <si>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</si>
  <si>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</si>
  <si>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</si>
  <si>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</si>
  <si>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</si>
  <si>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</si>
  <si>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</si>
  <si>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</si>
  <si>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</si>
  <si>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</si>
  <si>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</si>
  <si>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</si>
  <si>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</si>
  <si>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</si>
  <si>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</si>
  <si>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</si>
  <si>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</si>
  <si>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</si>
  <si>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</si>
  <si>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</si>
  <si>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</si>
  <si>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</si>
  <si>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</si>
  <si>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</si>
  <si>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</si>
  <si>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</si>
  <si>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</si>
  <si>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</si>
  <si>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</si>
  <si>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</si>
  <si>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</si>
  <si>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</si>
  <si>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</si>
  <si>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</si>
  <si>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</si>
  <si>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</si>
  <si>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</si>
  <si>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</si>
  <si>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</si>
  <si>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</si>
  <si>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</si>
  <si>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</si>
  <si>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</si>
  <si>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</si>
  <si>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</si>
  <si>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</si>
  <si>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</si>
  <si>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</si>
  <si>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</si>
  <si>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</si>
  <si>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</si>
  <si>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</si>
  <si>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</si>
  <si>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</si>
  <si>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</si>
  <si>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</si>
  <si>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</si>
  <si>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</si>
  <si>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</si>
  <si>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</si>
  <si>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</si>
  <si>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</si>
  <si>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</si>
  <si>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</si>
  <si>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</si>
  <si>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</si>
  <si>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</si>
  <si>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</si>
  <si>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</si>
  <si>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</si>
  <si>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</si>
  <si>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</si>
  <si>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</si>
  <si>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</si>
  <si>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</si>
  <si>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</si>
  <si>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</si>
  <si>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</si>
  <si>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</si>
  <si>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</si>
  <si>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</si>
  <si>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</si>
  <si>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</si>
  <si>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</si>
  <si>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</si>
  <si>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</si>
  <si>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</si>
  <si>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</si>
  <si>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</si>
  <si>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</si>
  <si>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</si>
  <si>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</si>
  <si>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</si>
  <si>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</si>
  <si>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</si>
  <si>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</si>
  <si>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</si>
  <si>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</si>
  <si>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</si>
  <si>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</si>
  <si>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</si>
  <si>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</si>
  <si>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</si>
  <si>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</si>
  <si>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</si>
  <si>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</si>
  <si>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</si>
  <si>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</si>
  <si>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</si>
  <si>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</si>
  <si>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</si>
  <si>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</si>
  <si>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</si>
  <si>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</si>
  <si>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</si>
  <si>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</si>
  <si>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</si>
  <si>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</si>
  <si>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</si>
  <si>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</si>
  <si>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</si>
  <si>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</si>
  <si>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</si>
  <si>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</si>
  <si>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</si>
  <si>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</si>
  <si>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</si>
  <si>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</si>
  <si>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</si>
  <si>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</si>
  <si>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</si>
  <si>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</si>
  <si>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</si>
  <si>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</si>
  <si>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</si>
  <si>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</si>
  <si>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</si>
  <si>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</si>
  <si>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</si>
  <si>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</si>
  <si>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</si>
  <si>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</si>
  <si>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</si>
  <si>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</si>
  <si>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</si>
  <si>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</si>
  <si>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</si>
  <si>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</si>
  <si>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</si>
  <si>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</si>
  <si>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</si>
  <si>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</si>
  <si>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</si>
  <si>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</si>
  <si>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</si>
  <si>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</si>
  <si>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</si>
  <si>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</si>
  <si>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</si>
  <si>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</si>
  <si>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</si>
  <si>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</si>
  <si>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</si>
  <si>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</si>
  <si>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</si>
  <si>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</si>
  <si>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</si>
  <si>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</si>
  <si>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</si>
  <si>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</si>
  <si>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</si>
  <si>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</si>
  <si>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</si>
  <si>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</si>
  <si>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</si>
  <si>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</si>
  <si>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</si>
  <si>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</si>
  <si>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</si>
  <si>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</si>
  <si>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</si>
  <si>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</si>
  <si>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</si>
  <si>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</si>
  <si>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</si>
  <si>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</si>
  <si>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</si>
  <si>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</si>
  <si>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</si>
  <si>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</si>
  <si>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</si>
  <si>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</si>
  <si>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</si>
  <si>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</si>
  <si>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</si>
  <si>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</si>
  <si>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</si>
  <si>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</si>
  <si>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</si>
  <si>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</si>
  <si>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</si>
  <si>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</si>
  <si>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</si>
  <si>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</si>
  <si>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</si>
  <si>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</si>
  <si>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</si>
  <si>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</si>
  <si>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</si>
  <si>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</si>
  <si>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</si>
  <si>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</si>
  <si>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</si>
  <si>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</si>
  <si>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</si>
  <si>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</si>
  <si>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</si>
  <si>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</si>
  <si>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</si>
  <si>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</si>
  <si>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</si>
  <si>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</si>
  <si>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</si>
  <si>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</si>
  <si>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</si>
  <si>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</si>
  <si>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</si>
  <si>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</si>
  <si>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</si>
  <si>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</si>
  <si>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</si>
  <si>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</si>
  <si>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</si>
  <si>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</si>
  <si>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</si>
  <si>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</si>
  <si>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</si>
  <si>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</si>
  <si>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</si>
  <si>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</si>
  <si>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</si>
  <si>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</si>
  <si>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</si>
  <si>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</si>
  <si>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</si>
  <si>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</si>
  <si>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</si>
  <si>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</si>
  <si>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</si>
  <si>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</si>
  <si>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</si>
  <si>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</si>
  <si>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</si>
  <si>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</si>
  <si>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</si>
  <si>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</si>
  <si>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</si>
  <si>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</si>
  <si>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</si>
  <si>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</si>
  <si>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</si>
  <si>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</si>
  <si>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</si>
  <si>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</si>
  <si>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</si>
  <si>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</si>
  <si>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</si>
  <si>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</si>
  <si>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</si>
  <si>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</si>
  <si>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</si>
  <si>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</si>
  <si>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</si>
  <si>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</si>
  <si>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</si>
  <si>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</si>
  <si>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</si>
  <si>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</si>
  <si>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</si>
  <si>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</si>
  <si>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</si>
  <si>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</si>
  <si>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</si>
  <si>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</si>
  <si>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</si>
  <si>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</si>
  <si>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</si>
  <si>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</si>
  <si>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</si>
  <si>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</si>
  <si>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</si>
  <si>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</si>
  <si>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</si>
  <si>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</si>
  <si>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</si>
  <si>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</si>
  <si>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</si>
  <si>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</si>
  <si>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</si>
  <si>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</si>
  <si>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</si>
  <si>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</si>
  <si>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</si>
  <si>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</si>
  <si>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</si>
  <si>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</si>
  <si>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</si>
  <si>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</si>
  <si>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</si>
  <si>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</si>
  <si>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</si>
  <si>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</si>
  <si>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</si>
  <si>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</si>
  <si>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</si>
  <si>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</si>
  <si>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</si>
  <si>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</si>
  <si>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</si>
  <si>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</si>
  <si>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</si>
  <si>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</si>
  <si>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</si>
  <si>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</si>
  <si>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</si>
  <si>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</si>
  <si>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</si>
  <si>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</si>
  <si>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</si>
  <si>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</si>
  <si>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</si>
  <si>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</si>
  <si>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</si>
  <si>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</si>
  <si>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</si>
  <si>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</si>
  <si>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</si>
  <si>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</si>
  <si>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</si>
  <si>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</si>
  <si>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</si>
  <si>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</si>
  <si>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</si>
  <si>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</si>
  <si>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</si>
  <si>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</si>
  <si>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</si>
  <si>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</si>
  <si>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</si>
  <si>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</si>
  <si>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</si>
  <si>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</si>
  <si>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</si>
  <si>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</si>
  <si>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</si>
  <si>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</si>
  <si>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</si>
  <si>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</si>
  <si>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</si>
  <si>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</si>
  <si>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</si>
  <si>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</si>
  <si>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</si>
  <si>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</si>
  <si>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</si>
  <si>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</si>
  <si>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</si>
  <si>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</si>
  <si>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</si>
  <si>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</si>
  <si>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</si>
  <si>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</si>
  <si>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</si>
  <si>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</si>
  <si>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</si>
  <si>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</si>
  <si>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</si>
  <si>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</si>
  <si>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</si>
  <si>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</si>
  <si>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</si>
  <si>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</si>
  <si>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</si>
  <si>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</si>
  <si>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</si>
  <si>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</si>
  <si>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</si>
  <si>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</si>
  <si>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</si>
  <si>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</si>
  <si>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</si>
  <si>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</si>
  <si>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</si>
  <si>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</si>
  <si>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</si>
  <si>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</si>
  <si>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</si>
  <si>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</si>
  <si>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</si>
  <si>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</si>
  <si>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</si>
  <si>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</si>
  <si>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</si>
  <si>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</si>
  <si>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</si>
  <si>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</si>
  <si>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</si>
  <si>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</si>
  <si>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</si>
  <si>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</si>
  <si>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</si>
  <si>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</si>
  <si>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</si>
  <si>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</si>
  <si>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</si>
  <si>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</si>
  <si>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</si>
  <si>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</si>
  <si>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</si>
  <si>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</si>
  <si>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</si>
  <si>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</si>
  <si>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</si>
  <si>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</si>
  <si>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</si>
  <si>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</si>
  <si>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</si>
  <si>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</si>
  <si>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</si>
  <si>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</si>
  <si>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</si>
  <si>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</si>
  <si>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</si>
  <si>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</si>
  <si>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</si>
  <si>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</si>
  <si>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</si>
  <si>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</si>
  <si>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</si>
  <si>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</si>
  <si>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</si>
  <si>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</si>
  <si>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</si>
  <si>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</si>
  <si>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</si>
  <si>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</si>
  <si>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</si>
  <si>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</si>
  <si>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</si>
  <si>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</si>
  <si>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</si>
  <si>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</si>
  <si>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</si>
  <si>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</si>
  <si>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</si>
  <si>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</si>
  <si>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</si>
  <si>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</si>
  <si>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</si>
  <si>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</si>
  <si>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</si>
  <si>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</si>
  <si>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</si>
  <si>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</si>
  <si>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</si>
  <si>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</si>
  <si>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</si>
  <si>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</si>
  <si>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</si>
  <si>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</si>
  <si>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</si>
  <si>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</si>
  <si>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</si>
  <si>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</si>
  <si>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</si>
  <si>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</si>
  <si>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</si>
  <si>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</si>
  <si>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</si>
  <si>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</si>
  <si>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</si>
  <si>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</si>
  <si>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</si>
  <si>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</si>
  <si>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</si>
  <si>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</si>
  <si>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</si>
  <si>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</si>
  <si>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</si>
  <si>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</si>
  <si>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</si>
  <si>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</si>
  <si>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</si>
  <si>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</si>
  <si>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</si>
  <si>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</si>
  <si>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</si>
  <si>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</si>
  <si>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</si>
  <si>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</si>
  <si>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</si>
  <si>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</si>
  <si>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</si>
  <si>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</si>
  <si>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</si>
  <si>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</si>
  <si>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</si>
  <si>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</si>
  <si>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</si>
  <si>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</si>
  <si>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</si>
  <si>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</si>
  <si>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</si>
  <si>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</si>
  <si>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</si>
  <si>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</si>
  <si>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</si>
  <si>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</si>
  <si>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</si>
  <si>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</si>
  <si>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</si>
  <si>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</si>
  <si>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</si>
  <si>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</si>
  <si>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</si>
  <si>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</si>
  <si>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</si>
  <si>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</si>
  <si>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</si>
  <si>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</si>
  <si>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</si>
  <si>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</si>
  <si>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</si>
  <si>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</si>
  <si>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</si>
  <si>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</si>
  <si>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</si>
  <si>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</si>
  <si>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</si>
  <si>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</si>
  <si>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</si>
  <si>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</si>
  <si>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</si>
  <si>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</si>
  <si>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</si>
  <si>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</si>
  <si>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</si>
  <si>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</si>
  <si>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</si>
  <si>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</si>
  <si>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</si>
  <si>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</si>
  <si>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</si>
  <si>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</si>
  <si>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</si>
  <si>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</si>
  <si>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</si>
  <si>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</si>
  <si>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</si>
  <si>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</si>
  <si>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</si>
  <si>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</si>
  <si>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</si>
  <si>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</si>
  <si>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</si>
  <si>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</si>
  <si>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</si>
  <si>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</si>
  <si>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</si>
  <si>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</si>
  <si>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</si>
  <si>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</si>
  <si>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</si>
  <si>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</si>
  <si>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</si>
  <si>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</si>
  <si>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</si>
  <si>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</si>
  <si>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</si>
  <si>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</si>
  <si>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</si>
  <si>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</si>
  <si>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</si>
  <si>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</si>
  <si>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</si>
  <si>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</si>
  <si>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</si>
  <si>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</si>
  <si>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</si>
  <si>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</si>
  <si>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</si>
  <si>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</si>
  <si>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</si>
  <si>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</si>
  <si>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</si>
  <si>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</si>
  <si>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</si>
  <si>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</si>
  <si>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</si>
  <si>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</si>
  <si>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</si>
  <si>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</si>
  <si>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</si>
  <si>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</si>
  <si>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</si>
  <si>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</si>
  <si>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</si>
  <si>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</si>
  <si>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</si>
  <si>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</si>
  <si>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</si>
  <si>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</si>
  <si>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</si>
  <si>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</si>
  <si>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</si>
  <si>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</si>
  <si>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</si>
  <si>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</si>
  <si>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</si>
  <si>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</si>
  <si>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</si>
  <si>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</si>
  <si>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</si>
  <si>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</si>
  <si>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</si>
  <si>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</si>
  <si>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</si>
  <si>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</si>
  <si>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</si>
  <si>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</si>
  <si>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</si>
  <si>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</si>
  <si>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</si>
  <si>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</si>
  <si>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</si>
  <si>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</si>
  <si>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</si>
  <si>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</si>
  <si>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</si>
  <si>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</si>
  <si>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</si>
  <si>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</si>
  <si>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</si>
  <si>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</si>
  <si>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</si>
  <si>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</si>
  <si>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</si>
  <si>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</si>
  <si>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</si>
  <si>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</si>
  <si>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</si>
  <si>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</si>
  <si>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</si>
  <si>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</si>
  <si>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</si>
  <si>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</si>
  <si>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</si>
  <si>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</si>
  <si>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</si>
  <si>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</si>
  <si>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</si>
  <si>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</si>
  <si>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</si>
  <si>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</si>
  <si>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</si>
  <si>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</si>
  <si>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</si>
  <si>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</si>
  <si>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</si>
  <si>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</si>
  <si>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</si>
  <si>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</si>
  <si>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</si>
  <si>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</si>
  <si>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</si>
  <si>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</si>
  <si>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</si>
  <si>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</si>
  <si>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</si>
  <si>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</si>
  <si>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</si>
  <si>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</si>
  <si>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</si>
  <si>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</si>
  <si>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</si>
  <si>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</si>
  <si>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</si>
  <si>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</si>
  <si>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</si>
  <si>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</si>
  <si>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</si>
  <si>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</si>
  <si>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</si>
  <si>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</si>
  <si>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</si>
  <si>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</si>
  <si>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</si>
  <si>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</si>
  <si>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</si>
  <si>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</si>
  <si>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</si>
  <si>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</si>
  <si>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</si>
  <si>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</si>
  <si>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</si>
  <si>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</si>
  <si>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</si>
  <si>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</si>
  <si>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</si>
  <si>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</si>
  <si>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</si>
  <si>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</si>
  <si>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</si>
  <si>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</si>
  <si>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</si>
  <si>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</si>
  <si>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</si>
  <si>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</si>
  <si>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</si>
  <si>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</si>
  <si>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</si>
  <si>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</si>
  <si>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</si>
  <si>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</si>
  <si>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</si>
  <si>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</si>
  <si>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</si>
  <si>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</si>
  <si>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</si>
  <si>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</si>
  <si>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</si>
  <si>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</si>
  <si>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</si>
  <si>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</si>
  <si>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</si>
  <si>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</si>
  <si>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</si>
  <si>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</si>
  <si>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</si>
  <si>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</si>
  <si>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</si>
  <si>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</si>
  <si>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</si>
  <si>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</si>
  <si>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</si>
  <si>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</si>
  <si>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</si>
  <si>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</si>
  <si>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</si>
  <si>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</si>
  <si>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</si>
  <si>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</si>
  <si>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</si>
  <si>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</si>
  <si>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</si>
  <si>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</si>
  <si>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</si>
  <si>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</si>
  <si>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</si>
  <si>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</si>
  <si>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</si>
  <si>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</si>
  <si>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</si>
  <si>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</si>
  <si>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</si>
  <si>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</si>
  <si>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</si>
  <si>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</si>
  <si>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</si>
  <si>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</si>
  <si>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</si>
  <si>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</si>
  <si>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</si>
  <si>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</si>
  <si>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</si>
  <si>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</si>
  <si>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</si>
  <si>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</si>
  <si>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</si>
  <si>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</si>
  <si>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</si>
  <si>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</si>
  <si>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</si>
  <si>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</si>
  <si>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</si>
  <si>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</si>
  <si>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</si>
  <si>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</si>
  <si>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</si>
  <si>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</si>
  <si>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</si>
  <si>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</si>
  <si>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</si>
  <si>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</si>
  <si>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</si>
  <si>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</si>
  <si>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</si>
  <si>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</si>
  <si>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</si>
  <si>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</si>
  <si>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</si>
  <si>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</si>
  <si>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</si>
  <si>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</si>
  <si>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</si>
  <si>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</si>
  <si>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</si>
  <si>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</si>
  <si>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</si>
  <si>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</si>
  <si>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</si>
  <si>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</si>
  <si>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</si>
  <si>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</si>
  <si>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</si>
  <si>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</si>
  <si>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</si>
  <si>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</si>
  <si>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</si>
  <si>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</si>
  <si>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</si>
  <si>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</si>
  <si>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</si>
  <si>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</si>
  <si>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</si>
  <si>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</si>
  <si>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</si>
  <si>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</si>
  <si>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</si>
  <si>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</si>
  <si>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</si>
  <si>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</si>
  <si>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</si>
  <si>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</si>
  <si>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</si>
  <si>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</si>
  <si>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</si>
  <si>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</si>
  <si>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</si>
  <si>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</si>
  <si>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</si>
  <si>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</si>
  <si>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</si>
  <si>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</si>
  <si>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</si>
  <si>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</si>
  <si>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</si>
  <si>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</si>
  <si>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</si>
  <si>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</si>
  <si>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</si>
  <si>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</si>
  <si>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</si>
  <si>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</si>
  <si>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</si>
  <si>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</si>
  <si>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</si>
  <si>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</si>
  <si>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</si>
  <si>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</si>
  <si>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</si>
  <si>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</si>
  <si>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</si>
  <si>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</si>
  <si>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</si>
  <si>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</si>
  <si>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</si>
  <si>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</si>
  <si>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</si>
  <si>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</si>
  <si>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</si>
  <si>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</si>
  <si>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</si>
  <si>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</si>
  <si>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</si>
  <si>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</si>
  <si>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</si>
  <si>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</si>
  <si>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</si>
  <si>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</si>
  <si>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</si>
  <si>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</si>
  <si>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</si>
  <si>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</si>
  <si>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</si>
  <si>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</si>
  <si>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</si>
  <si>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</si>
  <si>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</si>
  <si>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</si>
  <si>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</si>
  <si>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</si>
  <si>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</si>
  <si>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</si>
  <si>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</si>
  <si>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</si>
  <si>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</si>
  <si>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</si>
  <si>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</si>
  <si>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</si>
  <si>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</si>
  <si>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</si>
  <si>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</si>
  <si>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</si>
  <si>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</si>
  <si>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</si>
  <si>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</si>
  <si>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</si>
  <si>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</si>
  <si>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</si>
  <si>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</si>
  <si>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</si>
  <si>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</si>
  <si>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</si>
  <si>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</si>
  <si>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</si>
  <si>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</si>
  <si>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</si>
  <si>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</si>
  <si>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</si>
  <si>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</si>
  <si>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</si>
  <si>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</si>
  <si>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</si>
  <si>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</si>
  <si>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</si>
  <si>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</si>
  <si>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</si>
  <si>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</si>
  <si>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</si>
  <si>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</si>
  <si>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</si>
  <si>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</si>
  <si>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</si>
  <si>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</si>
  <si>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</si>
  <si>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</si>
  <si>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</si>
  <si>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</si>
  <si>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</si>
  <si>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</si>
  <si>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</si>
  <si>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</si>
  <si>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</si>
  <si>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</si>
  <si>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</si>
  <si>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</si>
  <si>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</si>
  <si>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</si>
  <si>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</si>
  <si>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</si>
  <si>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</si>
  <si>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</si>
  <si>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</si>
  <si>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</si>
  <si>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</si>
  <si>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</si>
  <si>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</si>
  <si>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</si>
  <si>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</si>
  <si>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</si>
  <si>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</si>
  <si>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</si>
  <si>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</si>
  <si>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</si>
  <si>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</si>
  <si>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</si>
  <si>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</si>
  <si>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</si>
  <si>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</si>
  <si>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</si>
  <si>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</si>
  <si>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</si>
  <si>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</si>
  <si>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</si>
  <si>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</si>
  <si>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</si>
  <si>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</si>
  <si>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</si>
  <si>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</si>
  <si>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</si>
  <si>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</si>
  <si>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</si>
  <si>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</si>
  <si>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</si>
  <si>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</si>
  <si>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</si>
  <si>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</si>
  <si>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</si>
  <si>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</si>
  <si>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</si>
  <si>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</si>
  <si>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</si>
  <si>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</si>
  <si>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</si>
  <si>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</si>
  <si>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</si>
  <si>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</si>
  <si>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</si>
  <si>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</si>
  <si>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</si>
  <si>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</si>
  <si>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</si>
  <si>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</si>
  <si>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</si>
  <si>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</si>
  <si>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</si>
  <si>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</si>
  <si>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</si>
  <si>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</si>
  <si>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</si>
  <si>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</si>
  <si>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</si>
  <si>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</si>
  <si>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</si>
  <si>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</si>
  <si>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</si>
  <si>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</si>
  <si>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</si>
  <si>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</si>
  <si>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</si>
  <si>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</si>
  <si>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</si>
  <si>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</si>
  <si>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</si>
  <si>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</si>
  <si>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</si>
  <si>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</si>
  <si>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</si>
  <si>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</si>
  <si>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</si>
  <si>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</si>
  <si>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</si>
  <si>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</si>
  <si>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</si>
  <si>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</si>
  <si>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</si>
  <si>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</si>
  <si>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</si>
  <si>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</si>
  <si>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</si>
  <si>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</si>
  <si>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</si>
  <si>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</si>
  <si>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</si>
  <si>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</si>
  <si>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</si>
  <si>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</si>
  <si>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</si>
  <si>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</si>
  <si>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</si>
  <si>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</si>
  <si>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</si>
  <si>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</si>
  <si>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</si>
  <si>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</si>
  <si>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</si>
  <si>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</si>
  <si>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</si>
  <si>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</si>
  <si>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</si>
  <si>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</si>
  <si>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</si>
  <si>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</si>
  <si>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</si>
  <si>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</si>
  <si>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</si>
  <si>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</si>
  <si>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</si>
  <si>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</si>
  <si>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</si>
  <si>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</si>
  <si>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</si>
  <si>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</si>
  <si>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</si>
  <si>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</si>
  <si>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</si>
  <si>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</si>
  <si>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</si>
  <si>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</si>
  <si>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</si>
  <si>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</si>
  <si>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</si>
  <si>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</si>
  <si>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</si>
  <si>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</si>
  <si>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</si>
  <si>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</si>
  <si>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</si>
  <si>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</si>
  <si>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</si>
  <si>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</si>
  <si>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</si>
  <si>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</si>
  <si>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</si>
  <si>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</si>
  <si>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</si>
  <si>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</si>
  <si>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</si>
  <si>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</si>
  <si>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</si>
  <si>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</si>
  <si>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</si>
  <si>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</si>
  <si>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</si>
  <si>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</si>
  <si>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</si>
  <si>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</si>
  <si>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</si>
  <si>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</si>
  <si>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</si>
  <si>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</si>
  <si>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</si>
  <si>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</si>
  <si>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</si>
  <si>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</si>
  <si>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</si>
  <si>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</si>
  <si>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</si>
  <si>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</si>
  <si>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</si>
  <si>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</si>
  <si>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</si>
  <si>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</si>
  <si>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</si>
  <si>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</si>
  <si>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</si>
  <si>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</si>
  <si>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</si>
  <si>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</si>
  <si>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</si>
  <si>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</si>
  <si>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</si>
  <si>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</si>
  <si>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</si>
  <si>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</si>
  <si>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</si>
  <si>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</si>
  <si>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</si>
  <si>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</si>
  <si>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</si>
  <si>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</si>
  <si>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</si>
  <si>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</si>
  <si>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</si>
  <si>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</si>
  <si>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</si>
  <si>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</si>
  <si>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</si>
  <si>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</si>
  <si>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</si>
  <si>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</si>
  <si>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</si>
  <si>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</si>
  <si>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</si>
  <si>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</si>
  <si>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</si>
  <si>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</si>
  <si>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</si>
  <si>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</si>
  <si>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</si>
  <si>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</si>
  <si>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</si>
  <si>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</si>
  <si>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</si>
  <si>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</si>
  <si>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</si>
  <si>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</si>
  <si>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</si>
  <si>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</si>
  <si>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</si>
  <si>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</si>
  <si>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</si>
  <si>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</si>
  <si>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</si>
  <si>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</si>
  <si>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</si>
  <si>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</si>
  <si>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</si>
  <si>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</si>
  <si>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</si>
  <si>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</si>
  <si>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</si>
  <si>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</si>
  <si>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</si>
  <si>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</si>
  <si>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</si>
  <si>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</si>
  <si>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</si>
  <si>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</si>
  <si>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</si>
  <si>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</si>
  <si>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</si>
  <si>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</si>
  <si>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</si>
  <si>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</si>
  <si>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</si>
  <si>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</si>
  <si>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</si>
  <si>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</si>
  <si>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</si>
  <si>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</si>
  <si>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</si>
  <si>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</si>
  <si>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</si>
  <si>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</si>
  <si>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</si>
  <si>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</si>
  <si>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</si>
  <si>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</si>
  <si>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</si>
  <si>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</si>
  <si>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</si>
  <si>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</si>
  <si>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</si>
  <si>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</si>
  <si>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</si>
  <si>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</si>
  <si>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</si>
  <si>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</si>
  <si>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</si>
  <si>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</si>
  <si>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</si>
  <si>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</si>
  <si>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</si>
  <si>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</si>
  <si>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</si>
  <si>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</si>
  <si>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</si>
  <si>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</si>
  <si>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</si>
  <si>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</si>
  <si>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</si>
  <si>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</si>
  <si>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</si>
  <si>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</si>
  <si>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</si>
  <si>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</si>
  <si>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</si>
  <si>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</si>
  <si>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</si>
  <si>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</si>
  <si>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</si>
  <si>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</si>
  <si>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</si>
  <si>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</si>
  <si>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</si>
  <si>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</si>
  <si>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</si>
  <si>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</si>
  <si>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</si>
  <si>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</si>
  <si>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</si>
  <si>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</si>
  <si>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</si>
  <si>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</si>
  <si>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</si>
  <si>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</si>
  <si>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</si>
  <si>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</si>
  <si>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</si>
  <si>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</si>
  <si>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</si>
  <si>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</si>
  <si>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</si>
  <si>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</si>
  <si>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</si>
  <si>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</si>
  <si>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</si>
  <si>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</si>
  <si>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</si>
  <si>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</si>
  <si>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</si>
  <si>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</si>
  <si>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</si>
  <si>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</si>
  <si>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</si>
  <si>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</si>
  <si>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</si>
  <si>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</si>
  <si>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</si>
  <si>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</si>
  <si>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</si>
  <si>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</si>
  <si>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</si>
  <si>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</si>
  <si>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</si>
  <si>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</si>
  <si>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</si>
  <si>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</si>
  <si>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</si>
  <si>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</si>
  <si>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</si>
  <si>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</si>
  <si>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</si>
  <si>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</si>
  <si>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</si>
  <si>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</si>
  <si>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</si>
  <si>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</si>
  <si>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</si>
  <si>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</si>
  <si>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</si>
  <si>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</si>
  <si>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</si>
  <si>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</si>
  <si>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</si>
  <si>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</si>
  <si>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</si>
  <si>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</si>
  <si>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</si>
  <si>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</si>
  <si>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</si>
  <si>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</si>
  <si>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</si>
  <si>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</si>
  <si>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</si>
  <si>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</si>
  <si>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</si>
  <si>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</si>
  <si>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</si>
  <si>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</si>
  <si>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</si>
  <si>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</si>
  <si>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</si>
  <si>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</si>
  <si>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</si>
  <si>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</si>
  <si>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</si>
  <si>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</si>
  <si>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</si>
  <si>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</si>
  <si>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</si>
  <si>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</si>
  <si>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</si>
  <si>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</si>
  <si>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</si>
  <si>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</si>
  <si>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</si>
  <si>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</si>
  <si>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</si>
  <si>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</si>
  <si>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</si>
  <si>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</si>
  <si>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</si>
  <si>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</si>
  <si>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</si>
  <si>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</si>
  <si>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</si>
  <si>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</si>
  <si>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</si>
  <si>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</si>
  <si>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</si>
  <si>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</si>
  <si>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</si>
  <si>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</si>
  <si>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</si>
  <si>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</si>
  <si>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</si>
  <si>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</si>
  <si>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</si>
  <si>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</si>
  <si>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</si>
  <si>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</si>
  <si>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</si>
  <si>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</si>
  <si>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</si>
  <si>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</si>
  <si>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</si>
  <si>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</si>
  <si>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</si>
  <si>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</si>
  <si>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</si>
  <si>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</si>
  <si>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</si>
  <si>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</si>
  <si>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</si>
  <si>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</si>
  <si>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</si>
  <si>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</si>
  <si>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</si>
  <si>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</si>
  <si>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</si>
  <si>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</si>
  <si>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</si>
  <si>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</si>
  <si>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</si>
  <si>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</si>
  <si>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</si>
  <si>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</si>
  <si>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</si>
  <si>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</si>
  <si>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</si>
  <si>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</si>
  <si>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</si>
  <si>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</si>
  <si>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</si>
  <si>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</si>
  <si>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</si>
  <si>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</si>
  <si>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</si>
  <si>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</si>
  <si>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</si>
  <si>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</si>
  <si>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</si>
  <si>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</si>
  <si>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</si>
  <si>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</si>
  <si>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</si>
  <si>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</si>
  <si>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</si>
  <si>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</si>
  <si>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</si>
  <si>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</si>
  <si>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</si>
  <si>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</si>
  <si>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</si>
  <si>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</si>
  <si>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</si>
  <si>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</si>
  <si>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</si>
  <si>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</si>
  <si>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</si>
  <si>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</si>
  <si>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</si>
  <si>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</si>
  <si>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</si>
  <si>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</si>
  <si>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</si>
  <si>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</si>
  <si>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</si>
  <si>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</si>
  <si>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</si>
  <si>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</si>
  <si>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</si>
  <si>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</si>
  <si>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</si>
  <si>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</si>
  <si>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</si>
  <si>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</si>
  <si>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</si>
  <si>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</si>
  <si>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</si>
  <si>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</si>
  <si>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</si>
  <si>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</si>
  <si>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</si>
  <si>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</si>
  <si>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</si>
  <si>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</si>
  <si>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</si>
  <si>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</si>
  <si>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</si>
  <si>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</si>
  <si>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</si>
  <si>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</si>
  <si>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</si>
  <si>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</si>
  <si>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</si>
  <si>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</si>
  <si>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</si>
  <si>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</si>
  <si>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</si>
  <si>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</si>
  <si>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</si>
  <si>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</si>
  <si>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</si>
  <si>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</si>
  <si>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</si>
  <si>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</si>
  <si>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</si>
  <si>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</si>
  <si>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</si>
  <si>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</si>
  <si>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</si>
  <si>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</si>
  <si>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</si>
  <si>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</si>
  <si>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</si>
  <si>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</si>
  <si>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</si>
  <si>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</si>
  <si>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</si>
  <si>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</si>
  <si>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</si>
  <si>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</si>
  <si>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</si>
  <si>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</si>
  <si>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</si>
  <si>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</si>
  <si>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</si>
  <si>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</si>
  <si>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</si>
  <si>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</si>
  <si>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</si>
  <si>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</si>
  <si>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</si>
  <si>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</si>
  <si>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</si>
  <si>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</si>
  <si>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</si>
  <si>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</si>
  <si>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</si>
  <si>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</si>
  <si>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</si>
  <si>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</si>
  <si>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</si>
  <si>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</si>
  <si>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</si>
  <si>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</si>
  <si>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</si>
  <si>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</si>
  <si>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</si>
  <si>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</si>
  <si>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</si>
  <si>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</si>
  <si>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</si>
  <si>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</si>
  <si>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</si>
  <si>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</si>
  <si>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</si>
  <si>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</si>
  <si>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</si>
  <si>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</si>
  <si>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</si>
  <si>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</si>
  <si>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</si>
  <si>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</si>
  <si>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</si>
  <si>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</si>
  <si>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</si>
  <si>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</si>
  <si>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</si>
  <si>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</si>
  <si>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</si>
  <si>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</si>
  <si>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</si>
  <si>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</si>
  <si>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</si>
  <si>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</si>
  <si>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</si>
  <si>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</si>
  <si>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</si>
  <si>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</si>
  <si>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</si>
  <si>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</si>
  <si>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</si>
  <si>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</si>
  <si>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</si>
  <si>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</si>
  <si>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</si>
  <si>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</si>
  <si>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</si>
  <si>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</si>
  <si>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</si>
  <si>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</si>
  <si>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</si>
  <si>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</si>
  <si>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</si>
  <si>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</si>
  <si>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</si>
  <si>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</si>
  <si>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</si>
  <si>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</si>
  <si>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</si>
  <si>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</si>
  <si>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</si>
  <si>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</si>
  <si>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</si>
  <si>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</si>
  <si>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</si>
  <si>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</si>
  <si>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</si>
  <si>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</si>
  <si>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</si>
  <si>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</si>
  <si>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</si>
  <si>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</si>
  <si>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</si>
  <si>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</si>
  <si>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</si>
  <si>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</si>
  <si>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</si>
  <si>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</si>
  <si>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</si>
  <si>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</si>
  <si>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</si>
  <si>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</si>
  <si>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</si>
  <si>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</si>
  <si>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</si>
  <si>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</si>
  <si>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</si>
  <si>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</si>
  <si>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</si>
  <si>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</si>
  <si>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</si>
  <si>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</si>
  <si>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</si>
  <si>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</si>
  <si>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</si>
  <si>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</si>
  <si>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</si>
  <si>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</si>
  <si>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</si>
  <si>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</si>
  <si>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</si>
  <si>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</si>
  <si>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</si>
  <si>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</si>
  <si>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</si>
  <si>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</si>
  <si>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</si>
  <si>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</si>
  <si>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</si>
  <si>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</si>
  <si>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</si>
  <si>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</si>
  <si>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</si>
  <si>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</si>
  <si>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</si>
  <si>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</si>
  <si>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</si>
  <si>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</si>
  <si>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</si>
  <si>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</si>
  <si>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</si>
  <si>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</si>
  <si>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</si>
  <si>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</si>
  <si>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</si>
  <si>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</si>
  <si>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</si>
  <si>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</si>
  <si>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</si>
  <si>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</si>
  <si>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</si>
  <si>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</si>
  <si>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</si>
  <si>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</si>
  <si>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</si>
  <si>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</si>
  <si>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</si>
  <si>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</si>
  <si>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</si>
  <si>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</si>
  <si>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</si>
  <si>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</si>
  <si>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</si>
  <si>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</si>
  <si>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</si>
  <si>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</si>
  <si>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</si>
  <si>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</si>
  <si>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</si>
  <si>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</si>
  <si>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</si>
  <si>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</si>
  <si>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</si>
  <si>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</si>
  <si>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</si>
  <si>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</si>
  <si>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</si>
  <si>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</si>
  <si>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</si>
  <si>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</si>
  <si>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</si>
  <si>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</si>
  <si>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</si>
  <si>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</si>
  <si>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</si>
  <si>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</si>
  <si>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</si>
  <si>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</si>
  <si>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</si>
  <si>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</si>
  <si>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</si>
  <si>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</si>
  <si>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</si>
  <si>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</si>
  <si>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</si>
  <si>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</si>
  <si>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</si>
  <si>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</si>
  <si>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</si>
  <si>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</si>
  <si>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</si>
  <si>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</si>
  <si>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</si>
  <si>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</si>
  <si>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</si>
  <si>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</si>
  <si>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</si>
  <si>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</si>
  <si>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</si>
  <si>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</si>
  <si>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</si>
  <si>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</si>
  <si>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</si>
  <si>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</si>
  <si>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</si>
  <si>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</si>
  <si>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</si>
  <si>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</si>
  <si>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</si>
  <si>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</si>
  <si>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</si>
  <si>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</si>
  <si>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</si>
  <si>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</si>
  <si>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</si>
  <si>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</si>
  <si>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</si>
  <si>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</si>
  <si>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</si>
  <si>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</si>
  <si>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</si>
  <si>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</si>
  <si>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</si>
  <si>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</si>
  <si>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</si>
  <si>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</si>
  <si>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</si>
  <si>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</si>
  <si>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</si>
  <si>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</si>
  <si>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</si>
  <si>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</si>
  <si>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</si>
  <si>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</si>
  <si>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</si>
  <si>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</si>
  <si>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</si>
  <si>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</si>
  <si>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</si>
  <si>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</si>
  <si>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</si>
  <si>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</si>
  <si>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</si>
  <si>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</si>
  <si>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</si>
  <si>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</si>
  <si>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</si>
  <si>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</si>
  <si>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</si>
  <si>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</si>
  <si>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</si>
  <si>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</si>
  <si>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</si>
  <si>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</si>
  <si>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</si>
  <si>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</si>
  <si>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</si>
  <si>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</si>
  <si>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</si>
  <si>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</si>
  <si>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</si>
  <si>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</si>
  <si>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</si>
  <si>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</si>
  <si>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</si>
  <si>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</si>
  <si>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</si>
  <si>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</si>
  <si>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</si>
  <si>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</si>
  <si>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</si>
  <si>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</si>
  <si>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</si>
  <si>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</si>
  <si>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</si>
  <si>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</si>
  <si>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</si>
  <si>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</si>
  <si>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</si>
  <si>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</si>
  <si>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</si>
  <si>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</si>
  <si>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</si>
  <si>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</si>
  <si>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</si>
  <si>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</si>
  <si>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</si>
  <si>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</si>
  <si>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</si>
  <si>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</si>
  <si>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</si>
  <si>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</si>
  <si>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</si>
  <si>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</si>
  <si>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</si>
  <si>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</si>
  <si>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</si>
  <si>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</si>
  <si>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</si>
  <si>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</si>
  <si>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</si>
  <si>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</si>
  <si>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</si>
  <si>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</si>
  <si>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</si>
  <si>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</si>
  <si>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</si>
  <si>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</si>
  <si>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</si>
  <si>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</si>
  <si>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</si>
  <si>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</si>
  <si>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</si>
  <si>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</si>
  <si>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</si>
  <si>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</si>
  <si>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</si>
  <si>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</si>
  <si>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</si>
  <si>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</si>
  <si>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</si>
  <si>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</si>
  <si>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</si>
  <si>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</si>
  <si>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</si>
  <si>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</si>
  <si>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</si>
  <si>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</si>
  <si>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</si>
  <si>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</si>
  <si>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</si>
  <si>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</si>
  <si>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</si>
  <si>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</si>
  <si>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</si>
  <si>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</si>
  <si>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</si>
  <si>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</si>
  <si>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</si>
  <si>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</si>
  <si>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</si>
  <si>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</si>
  <si>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</si>
  <si>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</si>
  <si>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</si>
  <si>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</si>
  <si>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</si>
  <si>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</si>
  <si>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</si>
  <si>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</si>
  <si>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</si>
  <si>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</si>
  <si>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</si>
  <si>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</si>
  <si>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</si>
  <si>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</si>
  <si>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</si>
  <si>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</si>
  <si>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</si>
  <si>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</si>
  <si>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</si>
  <si>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</si>
  <si>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</si>
  <si>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</si>
  <si>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</si>
  <si>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</si>
  <si>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</si>
  <si>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</si>
  <si>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</si>
  <si>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</si>
  <si>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</si>
  <si>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</si>
  <si>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</si>
  <si>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</si>
  <si>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</si>
  <si>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</si>
  <si>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</si>
  <si>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</si>
  <si>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</si>
  <si>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</si>
  <si>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</si>
  <si>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</si>
  <si>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</si>
  <si>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</si>
  <si>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</si>
  <si>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</si>
  <si>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</si>
  <si>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</si>
  <si>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</si>
  <si>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</si>
  <si>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</si>
  <si>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</si>
  <si>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</si>
  <si>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</si>
  <si>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</si>
  <si>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</si>
  <si>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</si>
  <si>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</si>
  <si>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</si>
  <si>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</si>
  <si>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</si>
  <si>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</si>
  <si>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</si>
  <si>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</si>
  <si>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</si>
  <si>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</si>
  <si>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</si>
  <si>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</si>
  <si>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</si>
  <si>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</si>
  <si>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</si>
  <si>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</si>
  <si>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</si>
  <si>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</si>
  <si>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</si>
  <si>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</si>
  <si>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</si>
  <si>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</si>
  <si>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</si>
  <si>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</si>
  <si>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</si>
  <si>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</si>
  <si>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</si>
  <si>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</si>
  <si>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</si>
  <si>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</si>
  <si>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</si>
  <si>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</si>
  <si>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</si>
  <si>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</si>
  <si>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</si>
  <si>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</si>
  <si>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</si>
  <si>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</si>
  <si>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</si>
  <si>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</si>
  <si>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</si>
  <si>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</si>
  <si>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</si>
  <si>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</si>
  <si>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</si>
  <si>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</si>
  <si>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</si>
  <si>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</si>
  <si>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</si>
  <si>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</si>
  <si>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</si>
  <si>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</si>
  <si>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</si>
  <si>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</si>
  <si>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</si>
  <si>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</si>
  <si>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</si>
  <si>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</si>
  <si>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</si>
  <si>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</si>
  <si>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</si>
  <si>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</si>
  <si>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</si>
  <si>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</si>
  <si>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</si>
  <si>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</si>
  <si>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</si>
  <si>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</si>
  <si>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</si>
  <si>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</si>
  <si>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</si>
  <si>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</si>
  <si>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</si>
  <si>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</si>
  <si>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</si>
  <si>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</si>
  <si>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</si>
  <si>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</si>
  <si>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</si>
  <si>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</si>
  <si>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</si>
  <si>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</si>
  <si>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</si>
  <si>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</si>
  <si>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</si>
  <si>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</si>
  <si>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</si>
  <si>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</si>
  <si>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</si>
  <si>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</si>
  <si>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</si>
  <si>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</si>
  <si>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</si>
  <si>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</si>
  <si>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</si>
  <si>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</si>
  <si>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</si>
  <si>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</si>
  <si>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</si>
  <si>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</si>
  <si>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</si>
  <si>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</si>
  <si>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</si>
  <si>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</si>
  <si>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</si>
  <si>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</si>
  <si>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</si>
  <si>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</si>
  <si>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</si>
  <si>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</si>
  <si>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</si>
  <si>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</si>
  <si>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</si>
  <si>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</si>
  <si>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</si>
  <si>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</si>
  <si>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</si>
  <si>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</si>
  <si>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</si>
  <si>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</si>
  <si>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</si>
  <si>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</si>
  <si>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</si>
  <si>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</si>
  <si>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</si>
  <si>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</si>
  <si>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</si>
  <si>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</si>
  <si>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</si>
  <si>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</si>
  <si>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</si>
  <si>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</si>
  <si>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</si>
  <si>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</si>
  <si>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</si>
  <si>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</si>
  <si>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</si>
  <si>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</si>
  <si>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</si>
  <si>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</si>
  <si>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</si>
  <si>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</si>
  <si>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</si>
  <si>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</si>
  <si>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</si>
  <si>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</si>
  <si>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</si>
  <si>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</si>
  <si>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</si>
  <si>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</si>
  <si>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</si>
  <si>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</si>
  <si>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</si>
  <si>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</si>
  <si>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</si>
  <si>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</si>
  <si>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</si>
  <si>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</si>
  <si>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</si>
  <si>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</si>
  <si>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</si>
  <si>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</si>
  <si>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</si>
  <si>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</si>
  <si>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</si>
  <si>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</si>
  <si>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</si>
  <si>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</si>
  <si>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</si>
  <si>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</si>
  <si>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</si>
  <si>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</si>
  <si>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</si>
  <si>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</si>
  <si>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</si>
  <si>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</si>
  <si>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</si>
  <si>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</si>
  <si>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</si>
  <si>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</si>
  <si>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</si>
  <si>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</si>
  <si>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</si>
  <si>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</si>
  <si>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</si>
  <si>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</si>
  <si>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</si>
  <si>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</si>
  <si>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</si>
  <si>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</si>
  <si>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</si>
  <si>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</si>
  <si>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</si>
  <si>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</si>
  <si>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</si>
  <si>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</si>
  <si>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</si>
  <si>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</si>
  <si>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</si>
  <si>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</si>
  <si>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</si>
  <si>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</si>
  <si>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</si>
  <si>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</si>
  <si>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</si>
  <si>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</si>
  <si>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</si>
  <si>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</si>
  <si>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</si>
  <si>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</si>
  <si>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</si>
  <si>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</si>
  <si>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</si>
  <si>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</si>
  <si>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</si>
  <si>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</si>
  <si>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</si>
  <si>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</si>
  <si>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</si>
  <si>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</si>
  <si>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</si>
  <si>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</si>
  <si>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</si>
  <si>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</si>
  <si>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</si>
  <si>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</si>
  <si>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</si>
  <si>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</si>
  <si>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</si>
  <si>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</si>
  <si>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</si>
  <si>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</si>
  <si>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</si>
  <si>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</si>
  <si>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</si>
  <si>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</si>
  <si>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</si>
  <si>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</si>
  <si>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</si>
  <si>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</si>
  <si>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</si>
  <si>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</si>
  <si>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</si>
  <si>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</si>
  <si>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</si>
  <si>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</si>
  <si>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</si>
  <si>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</si>
  <si>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</si>
  <si>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</si>
  <si>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</si>
  <si>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</si>
  <si>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</si>
  <si>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</si>
  <si>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</si>
  <si>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</si>
  <si>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</si>
  <si>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</si>
  <si>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</si>
  <si>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</si>
  <si>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</si>
  <si>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</si>
  <si>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</si>
  <si>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</si>
  <si>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</si>
  <si>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</si>
  <si>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</si>
  <si>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</si>
  <si>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</si>
  <si>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</si>
  <si>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</si>
  <si>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</si>
  <si>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</si>
  <si>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</si>
  <si>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</si>
  <si>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</si>
  <si>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</si>
  <si>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</si>
  <si>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</si>
  <si>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</si>
  <si>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</si>
  <si>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</si>
  <si>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</si>
  <si>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</si>
  <si>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</si>
  <si>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</si>
  <si>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</si>
  <si>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</si>
  <si>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</si>
  <si>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</si>
  <si>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</si>
  <si>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</si>
  <si>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</si>
  <si>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</si>
  <si>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</si>
  <si>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</si>
  <si>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</si>
  <si>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</si>
  <si>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</si>
  <si>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</si>
  <si>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</si>
  <si>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</si>
  <si>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</si>
  <si>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</si>
  <si>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</si>
  <si>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</si>
  <si>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</si>
  <si>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</si>
  <si>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</si>
  <si>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</si>
  <si>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</si>
  <si>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</si>
  <si>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</si>
  <si>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</si>
  <si>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</si>
  <si>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</si>
  <si>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</si>
  <si>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</si>
  <si>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</si>
  <si>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</si>
  <si>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</si>
  <si>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</si>
  <si>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</si>
  <si>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</si>
  <si>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</si>
  <si>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</si>
  <si>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</si>
  <si>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</si>
  <si>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</si>
  <si>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</si>
  <si>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</si>
  <si>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</si>
  <si>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</si>
  <si>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</si>
  <si>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</si>
  <si>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</si>
  <si>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</si>
  <si>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</si>
  <si>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</si>
  <si>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</si>
  <si>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</si>
  <si>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</si>
  <si>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</si>
  <si>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</si>
  <si>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</si>
  <si>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</si>
  <si>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</si>
  <si>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</si>
  <si>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</si>
  <si>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</si>
  <si>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</si>
  <si>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</si>
  <si>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</si>
  <si>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</si>
  <si>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</si>
  <si>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</si>
  <si>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</si>
  <si>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</si>
  <si>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</si>
  <si>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</si>
  <si>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</si>
  <si>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</si>
  <si>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</si>
  <si>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</si>
  <si>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</si>
  <si>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</si>
  <si>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</si>
  <si>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</si>
  <si>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</si>
  <si>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</si>
  <si>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</si>
  <si>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</si>
  <si>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</si>
  <si>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</si>
  <si>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</si>
  <si>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</si>
  <si>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</si>
  <si>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</si>
  <si>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</si>
  <si>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</si>
  <si>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</si>
  <si>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</si>
  <si>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</si>
  <si>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</si>
  <si>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</si>
  <si>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</si>
  <si>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</si>
  <si>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</si>
  <si>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</si>
  <si>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</si>
  <si>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</si>
  <si>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</si>
  <si>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</si>
  <si>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</si>
  <si>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</si>
  <si>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</si>
  <si>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</si>
  <si>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</si>
  <si>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</si>
  <si>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</si>
  <si>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</si>
  <si>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</si>
  <si>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</si>
  <si>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</si>
  <si>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</si>
  <si>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</si>
  <si>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</si>
  <si>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</si>
  <si>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</si>
  <si>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</si>
  <si>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</si>
  <si>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</si>
  <si>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</si>
  <si>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</si>
  <si>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</si>
  <si>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</si>
  <si>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</si>
  <si>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</si>
  <si>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</si>
  <si>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</si>
  <si>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</si>
  <si>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</si>
  <si>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</si>
  <si>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</si>
  <si>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</si>
  <si>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</si>
  <si>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</si>
  <si>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</si>
  <si>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</si>
  <si>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</si>
  <si>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</si>
  <si>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</si>
  <si>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</si>
  <si>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</si>
  <si>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</si>
  <si>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</si>
  <si>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</si>
  <si>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</si>
  <si>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</si>
  <si>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</si>
  <si>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</si>
  <si>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</si>
  <si>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</si>
  <si>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</si>
  <si>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</si>
  <si>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</si>
  <si>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</si>
  <si>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</si>
  <si>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</si>
  <si>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</si>
  <si>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</si>
  <si>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</si>
  <si>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</si>
  <si>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</si>
  <si>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</si>
  <si>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</si>
  <si>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</si>
  <si>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</si>
  <si>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</si>
  <si>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</si>
  <si>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</si>
  <si>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</si>
  <si>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</si>
  <si>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</si>
  <si>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</si>
  <si>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</si>
  <si>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</si>
  <si>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</si>
  <si>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</si>
  <si>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</si>
  <si>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</si>
  <si>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</si>
  <si>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</si>
  <si>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</si>
  <si>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</si>
  <si>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</si>
  <si>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</si>
  <si>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</si>
  <si>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</si>
  <si>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</si>
  <si>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</si>
  <si>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</si>
  <si>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</si>
  <si>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</si>
  <si>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</si>
  <si>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</si>
  <si>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</si>
  <si>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</si>
  <si>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</si>
  <si>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</si>
  <si>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</si>
  <si>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</si>
  <si>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</si>
  <si>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</si>
  <si>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</si>
  <si>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</si>
  <si>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</si>
  <si>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</si>
  <si>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</si>
  <si>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</si>
  <si>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</si>
  <si>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</si>
  <si>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</si>
  <si>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</si>
  <si>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</si>
  <si>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</si>
  <si>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</si>
  <si>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</si>
  <si>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</si>
  <si>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</si>
  <si>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</si>
  <si>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</si>
  <si>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</si>
  <si>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</si>
  <si>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</si>
  <si>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</si>
  <si>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</si>
  <si>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</si>
  <si>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</si>
  <si>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</si>
  <si>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</si>
  <si>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</si>
  <si>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</si>
  <si>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</si>
  <si>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</si>
  <si>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</si>
  <si>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</si>
  <si>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</si>
  <si>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</si>
  <si>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</si>
  <si>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</si>
  <si>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</si>
  <si>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</si>
  <si>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</si>
  <si>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</si>
  <si>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</si>
  <si>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</si>
  <si>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</si>
  <si>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</si>
  <si>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</si>
  <si>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</si>
  <si>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</si>
  <si>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</si>
  <si>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</si>
  <si>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</si>
  <si>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</si>
  <si>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</si>
  <si>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</si>
  <si>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</si>
  <si>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</si>
  <si>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</si>
  <si>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</si>
  <si>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</si>
  <si>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</si>
  <si>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</si>
  <si>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</si>
  <si>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</si>
  <si>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</si>
  <si>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</si>
  <si>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</si>
  <si>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</si>
  <si>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</si>
  <si>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</si>
  <si>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</si>
  <si>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</si>
  <si>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</si>
  <si>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</si>
  <si>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</si>
  <si>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</si>
  <si>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</si>
  <si>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</si>
  <si>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</si>
  <si>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</si>
  <si>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</si>
  <si>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</si>
  <si>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</si>
  <si>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</si>
  <si>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</si>
  <si>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</si>
  <si>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</si>
  <si>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</si>
  <si>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</si>
  <si>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</si>
  <si>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</si>
  <si>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</si>
  <si>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</si>
  <si>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</si>
  <si>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</si>
  <si>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</si>
  <si>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</si>
  <si>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</si>
  <si>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</si>
  <si>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</si>
  <si>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</si>
  <si>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</si>
  <si>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</si>
  <si>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</si>
  <si>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</si>
  <si>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</si>
  <si>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</si>
  <si>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</si>
  <si>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</si>
  <si>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</si>
  <si>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</si>
  <si>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</si>
  <si>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</si>
  <si>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</si>
  <si>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</si>
  <si>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</si>
  <si>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</si>
  <si>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</si>
  <si>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</si>
  <si>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</si>
  <si>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</si>
  <si>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</si>
  <si>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</si>
  <si>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</si>
  <si>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</si>
  <si>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</si>
  <si>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</si>
  <si>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</si>
  <si>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</si>
  <si>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</si>
  <si>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</si>
  <si>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</si>
  <si>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</si>
  <si>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</si>
  <si>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</si>
  <si>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</si>
  <si>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</si>
  <si>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</si>
  <si>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</si>
  <si>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</si>
  <si>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</si>
  <si>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</si>
  <si>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</si>
  <si>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</si>
  <si>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</si>
  <si>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</si>
  <si>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</si>
  <si>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</si>
  <si>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</si>
  <si>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</si>
  <si>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</si>
  <si>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</si>
  <si>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</si>
  <si>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</si>
  <si>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</si>
  <si>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</si>
  <si>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</si>
  <si>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</si>
  <si>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</si>
  <si>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</si>
  <si>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</si>
  <si>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</si>
  <si>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</si>
  <si>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</si>
  <si>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</si>
  <si>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</si>
  <si>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</si>
  <si>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</si>
  <si>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</si>
  <si>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</si>
  <si>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</si>
  <si>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</si>
  <si>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</si>
  <si>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</si>
  <si>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</si>
  <si>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</si>
  <si>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</si>
  <si>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</si>
  <si>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</si>
  <si>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</si>
  <si>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</si>
  <si>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</si>
  <si>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</si>
  <si>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</si>
  <si>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</si>
  <si>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</si>
  <si>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</si>
  <si>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</si>
  <si>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</si>
  <si>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</si>
  <si>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</si>
  <si>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</si>
  <si>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</si>
  <si>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</si>
  <si>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</si>
  <si>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</si>
  <si>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</si>
  <si>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</si>
  <si>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</si>
  <si>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</si>
  <si>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</si>
  <si>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</si>
  <si>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</si>
  <si>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</si>
  <si>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</si>
  <si>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</si>
  <si>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</si>
  <si>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</si>
  <si>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</si>
  <si>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</si>
  <si>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</si>
  <si>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</si>
  <si>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</si>
  <si>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</si>
  <si>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</si>
  <si>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</si>
  <si>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</si>
  <si>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</si>
  <si>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</si>
  <si>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</si>
  <si>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</si>
  <si>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</si>
  <si>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</si>
  <si>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</si>
  <si>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</si>
  <si>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</si>
  <si>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</si>
  <si>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</si>
  <si>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</si>
  <si>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</si>
  <si>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</si>
  <si>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</si>
  <si>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</si>
  <si>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</si>
  <si>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</si>
  <si>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</si>
  <si>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</si>
  <si>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</si>
  <si>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</si>
  <si>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</si>
  <si>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</si>
  <si>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</si>
  <si>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</si>
  <si>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</si>
  <si>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</si>
  <si>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</si>
  <si>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</si>
  <si>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</si>
  <si>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</si>
  <si>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</si>
  <si>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</si>
  <si>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</si>
  <si>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</si>
  <si>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</si>
  <si>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</si>
  <si>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</si>
  <si>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</si>
  <si>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</si>
  <si>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</si>
  <si>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</si>
  <si>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</si>
  <si>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</si>
  <si>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</si>
  <si>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</si>
  <si>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</si>
  <si>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</si>
  <si>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</si>
  <si>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</si>
  <si>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</si>
  <si>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</si>
  <si>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</si>
  <si>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</si>
  <si>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</si>
  <si>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</si>
  <si>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</si>
  <si>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</si>
  <si>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</si>
  <si>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</si>
  <si>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</si>
  <si>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</si>
  <si>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</si>
  <si>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</si>
  <si>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</si>
  <si>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</si>
  <si>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</si>
  <si>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</si>
  <si>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</si>
  <si>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</si>
  <si>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</si>
  <si>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</si>
  <si>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</si>
  <si>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</si>
  <si>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</si>
  <si>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</si>
  <si>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</si>
  <si>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</si>
  <si>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</si>
  <si>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</si>
  <si>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</si>
  <si>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</si>
  <si>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</si>
  <si>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</si>
  <si>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</si>
  <si>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</si>
  <si>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</si>
  <si>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</si>
  <si>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</si>
  <si>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</si>
  <si>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</si>
  <si>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</si>
  <si>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</si>
  <si>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</si>
  <si>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</si>
  <si>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</si>
  <si>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</si>
  <si>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</si>
  <si>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</si>
  <si>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</si>
  <si>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</si>
  <si>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</si>
  <si>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</si>
  <si>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</si>
  <si>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</si>
  <si>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</si>
  <si>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</si>
  <si>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</si>
  <si>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</si>
  <si>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</si>
  <si>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</si>
  <si>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</si>
  <si>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</si>
  <si>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</si>
  <si>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</si>
  <si>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</si>
  <si>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</si>
  <si>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</si>
  <si>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</si>
  <si>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</si>
  <si>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</si>
  <si>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</si>
  <si>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</si>
  <si>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</si>
  <si>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</si>
  <si>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</si>
  <si>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</si>
  <si>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</si>
  <si>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</si>
  <si>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</si>
  <si>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</si>
  <si>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</si>
  <si>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</si>
  <si>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</si>
  <si>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</si>
  <si>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</si>
  <si>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</si>
  <si>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</si>
  <si>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</si>
  <si>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</si>
  <si>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</si>
  <si>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</si>
  <si>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</si>
  <si>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</si>
  <si>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</si>
  <si>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</si>
  <si>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</si>
  <si>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</si>
  <si>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</si>
  <si>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</si>
  <si>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</si>
  <si>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</si>
  <si>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</si>
  <si>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</si>
  <si>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</si>
  <si>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</si>
  <si>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</si>
  <si>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</si>
  <si>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</si>
  <si>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</si>
  <si>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</si>
  <si>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</si>
  <si>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</si>
  <si>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</si>
  <si>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</si>
  <si>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</si>
  <si>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</si>
  <si>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</si>
  <si>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</si>
  <si>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</si>
  <si>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</si>
  <si>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</si>
  <si>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</si>
  <si>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</si>
  <si>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</si>
  <si>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</si>
  <si>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</si>
  <si>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</si>
  <si>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</si>
  <si>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</si>
  <si>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</si>
  <si>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</si>
  <si>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</si>
  <si>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</si>
  <si>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</si>
  <si>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</si>
  <si>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</si>
  <si>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</si>
  <si>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</si>
  <si>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</si>
  <si>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</si>
  <si>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</si>
  <si>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</si>
  <si>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</si>
  <si>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</si>
  <si>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</si>
  <si>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</si>
  <si>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</si>
  <si>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</si>
  <si>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</si>
  <si>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</si>
  <si>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</si>
  <si>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</si>
  <si>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</si>
  <si>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</si>
  <si>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</si>
  <si>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</si>
  <si>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</si>
  <si>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</si>
  <si>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</si>
  <si>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</si>
  <si>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</si>
  <si>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</si>
  <si>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</si>
  <si>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</si>
  <si>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</si>
  <si>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</si>
  <si>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</si>
  <si>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</si>
  <si>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</si>
  <si>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</si>
  <si>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</si>
  <si>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</si>
  <si>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</si>
  <si>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</si>
  <si>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</si>
  <si>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</si>
  <si>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</si>
  <si>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</si>
  <si>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</si>
  <si>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</si>
  <si>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</si>
  <si>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</si>
  <si>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</si>
  <si>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</si>
  <si>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</si>
  <si>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</si>
  <si>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</si>
  <si>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</si>
  <si>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</si>
  <si>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</si>
  <si>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</si>
  <si>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</si>
  <si>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</si>
  <si>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</si>
  <si>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</si>
  <si>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</si>
  <si>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</si>
  <si>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</si>
  <si>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</si>
  <si>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</si>
  <si>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</si>
  <si>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</si>
  <si>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</si>
  <si>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</si>
  <si>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</si>
  <si>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</si>
  <si>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</si>
  <si>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</si>
  <si>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</si>
  <si>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</si>
  <si>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</si>
  <si>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</si>
  <si>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</si>
  <si>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</si>
  <si>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</si>
  <si>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</si>
  <si>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</si>
  <si>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</si>
  <si>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</si>
  <si>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</si>
  <si>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</si>
  <si>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</si>
  <si>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</si>
  <si>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</si>
  <si>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</si>
  <si>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</si>
  <si>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</si>
  <si>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</si>
  <si>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</si>
  <si>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</si>
  <si>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</si>
  <si>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</si>
  <si>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</si>
  <si>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</si>
  <si>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</si>
  <si>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</si>
  <si>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</si>
  <si>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</si>
  <si>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</si>
  <si>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</si>
  <si>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</si>
  <si>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</si>
  <si>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</si>
  <si>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</si>
  <si>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</si>
  <si>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</si>
  <si>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</si>
  <si>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</si>
  <si>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</si>
  <si>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</si>
  <si>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</si>
  <si>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</si>
  <si>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</si>
  <si>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</si>
  <si>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</si>
  <si>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</si>
  <si>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</si>
  <si>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</si>
  <si>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</si>
  <si>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</si>
  <si>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</si>
  <si>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</si>
  <si>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</si>
  <si>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</si>
  <si>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</si>
  <si>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</si>
  <si>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</si>
  <si>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</si>
  <si>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</si>
  <si>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</si>
  <si>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</si>
  <si>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</si>
  <si>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</si>
  <si>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</si>
  <si>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</si>
  <si>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</si>
  <si>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</si>
  <si>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</si>
  <si>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</si>
  <si>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</si>
  <si>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</si>
  <si>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</si>
  <si>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</si>
  <si>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</si>
  <si>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</si>
  <si>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</si>
  <si>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</si>
  <si>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</si>
  <si>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</si>
  <si>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</si>
  <si>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</si>
  <si>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</si>
  <si>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</si>
  <si>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</si>
  <si>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</si>
  <si>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</si>
  <si>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</si>
  <si>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</si>
  <si>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</si>
  <si>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</si>
  <si>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</si>
  <si>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</si>
  <si>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</si>
  <si>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</si>
  <si>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</si>
  <si>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</si>
  <si>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</si>
  <si>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</si>
  <si>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</si>
  <si>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</si>
  <si>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</si>
  <si>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</si>
  <si>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</si>
  <si>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</si>
  <si>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</si>
  <si>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</si>
  <si>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</si>
  <si>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</si>
  <si>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</si>
  <si>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</si>
  <si>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</si>
  <si>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</si>
  <si>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</si>
  <si>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</si>
  <si>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</si>
  <si>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</si>
  <si>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</si>
  <si>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</si>
  <si>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</si>
  <si>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</si>
  <si>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</si>
  <si>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</si>
  <si>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</si>
  <si>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</si>
  <si>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</si>
  <si>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</si>
  <si>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</si>
  <si>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</si>
  <si>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</si>
  <si>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</si>
  <si>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</si>
  <si>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</si>
  <si>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</si>
  <si>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</si>
  <si>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</si>
  <si>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</si>
  <si>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</si>
  <si>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</si>
  <si>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</si>
  <si>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</si>
  <si>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</si>
  <si>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</si>
  <si>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</si>
  <si>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</si>
  <si>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</si>
  <si>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</si>
  <si>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</si>
  <si>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</si>
  <si>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</si>
  <si>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</si>
  <si>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</si>
  <si>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</si>
  <si>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</si>
  <si>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</si>
  <si>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</si>
  <si>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</si>
  <si>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</si>
  <si>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</si>
  <si>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</si>
  <si>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</si>
  <si>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</si>
  <si>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</si>
  <si>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</si>
  <si>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</si>
  <si>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</si>
  <si>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</si>
  <si>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</si>
  <si>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</si>
  <si>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</si>
  <si>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</si>
  <si>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</si>
  <si>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</si>
  <si>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</si>
  <si>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</si>
  <si>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</si>
  <si>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</si>
  <si>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</si>
  <si>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</si>
  <si>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</si>
  <si>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</si>
  <si>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</si>
  <si>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</si>
  <si>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</si>
  <si>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</si>
  <si>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</si>
  <si>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</si>
  <si>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</si>
  <si>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</si>
  <si>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</si>
  <si>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</si>
  <si>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</si>
  <si>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</si>
  <si>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</si>
  <si>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</si>
  <si>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</si>
  <si>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</si>
  <si>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</si>
  <si>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</si>
  <si>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</si>
  <si>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</si>
  <si>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</si>
  <si>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</si>
  <si>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</si>
  <si>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</si>
  <si>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</si>
  <si>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</si>
  <si>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</si>
  <si>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</si>
  <si>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</si>
  <si>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</si>
  <si>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</si>
  <si>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</si>
  <si>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</si>
  <si>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</si>
  <si>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</si>
  <si>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</si>
  <si>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</si>
  <si>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</si>
  <si>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</si>
  <si>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</si>
  <si>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</si>
  <si>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</si>
  <si>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</si>
  <si>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</si>
  <si>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</si>
  <si>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</si>
  <si>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</si>
  <si>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</si>
  <si>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</si>
  <si>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</si>
  <si>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</si>
  <si>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</si>
  <si>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</si>
  <si>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</si>
  <si>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</si>
  <si>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</si>
  <si>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</si>
  <si>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</si>
  <si>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</si>
  <si>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</si>
  <si>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</si>
  <si>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</si>
  <si>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</si>
  <si>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</si>
  <si>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</si>
  <si>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</si>
  <si>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</si>
  <si>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</si>
  <si>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</si>
  <si>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</si>
  <si>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</si>
  <si>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</si>
  <si>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</si>
  <si>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</si>
  <si>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</si>
  <si>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</si>
  <si>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</si>
  <si>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</si>
  <si>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</si>
  <si>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</si>
  <si>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</si>
  <si>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</si>
  <si>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</si>
  <si>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</si>
  <si>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</si>
  <si>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</si>
  <si>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</si>
  <si>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</si>
  <si>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</si>
  <si>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</si>
  <si>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</si>
  <si>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</si>
  <si>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</si>
  <si>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</si>
  <si>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</si>
  <si>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</si>
  <si>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</si>
  <si>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</si>
  <si>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</si>
  <si>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</si>
  <si>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</si>
  <si>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</si>
  <si>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</si>
  <si>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</si>
  <si>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</si>
  <si>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</si>
  <si>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</si>
  <si>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</si>
  <si>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</si>
  <si>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</si>
  <si>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</si>
  <si>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</si>
  <si>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</si>
  <si>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</si>
  <si>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</si>
  <si>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</si>
  <si>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</si>
  <si>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</si>
  <si>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</si>
  <si>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</si>
  <si>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</si>
  <si>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</si>
  <si>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</si>
  <si>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</si>
  <si>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</si>
  <si>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</si>
  <si>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</si>
  <si>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</si>
  <si>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</si>
  <si>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</si>
  <si>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</si>
  <si>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</si>
  <si>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</si>
  <si>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</si>
  <si>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</si>
  <si>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</si>
  <si>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</si>
  <si>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</si>
  <si>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</si>
  <si>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</si>
  <si>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</si>
  <si>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</si>
  <si>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</si>
  <si>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</si>
  <si>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</si>
  <si>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</si>
  <si>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</si>
  <si>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</si>
  <si>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</si>
  <si>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</si>
  <si>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</si>
  <si>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</si>
  <si>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</si>
  <si>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</si>
  <si>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</si>
  <si>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</si>
  <si>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</si>
  <si>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</si>
  <si>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</si>
  <si>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</si>
  <si>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</si>
  <si>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</si>
  <si>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</si>
  <si>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</si>
  <si>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</si>
  <si>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</si>
  <si>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</si>
  <si>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</si>
  <si>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</si>
  <si>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</si>
  <si>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</si>
  <si>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</si>
  <si>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</si>
  <si>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</si>
  <si>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</si>
  <si>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</si>
  <si>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</si>
  <si>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</si>
  <si>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</si>
  <si>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</si>
  <si>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</si>
  <si>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</si>
  <si>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</si>
  <si>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</si>
  <si>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</si>
  <si>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</si>
  <si>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</si>
  <si>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</si>
  <si>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</si>
  <si>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</si>
  <si>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</si>
  <si>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</si>
  <si>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</si>
  <si>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</si>
  <si>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</si>
  <si>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</si>
  <si>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</si>
  <si>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</si>
  <si>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</si>
  <si>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</si>
  <si>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</si>
  <si>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</si>
  <si>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</si>
  <si>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</si>
  <si>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</si>
  <si>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</si>
  <si>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</si>
  <si>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</si>
  <si>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</si>
  <si>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</si>
  <si>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</si>
  <si>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</si>
  <si>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</si>
  <si>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</si>
  <si>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</si>
  <si>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</si>
  <si>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</si>
  <si>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</si>
  <si>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</si>
  <si>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</si>
  <si>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</si>
  <si>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</si>
  <si>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</si>
  <si>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</si>
  <si>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</si>
  <si>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</si>
  <si>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</si>
  <si>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</si>
  <si>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</si>
  <si>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</si>
  <si>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</si>
  <si>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</si>
  <si>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</si>
  <si>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</si>
  <si>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</si>
  <si>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</si>
  <si>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</si>
  <si>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</si>
  <si>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</si>
  <si>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</si>
  <si>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</si>
  <si>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</si>
  <si>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</si>
  <si>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</si>
  <si>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</si>
  <si>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</si>
  <si>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</si>
  <si>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</si>
  <si>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</si>
  <si>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</si>
  <si>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</si>
  <si>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</si>
  <si>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</si>
  <si>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</si>
  <si>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</si>
  <si>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</si>
  <si>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</si>
  <si>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</si>
  <si>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</si>
  <si>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</si>
  <si>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</si>
  <si>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</si>
  <si>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</si>
  <si>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</si>
  <si>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</si>
  <si>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</si>
  <si>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</si>
  <si>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</si>
  <si>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</si>
  <si>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</si>
  <si>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</si>
  <si>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</si>
  <si>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</si>
  <si>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</si>
  <si>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</si>
  <si>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</si>
  <si>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</si>
  <si>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</si>
  <si>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</si>
  <si>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</si>
  <si>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</si>
  <si>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</si>
  <si>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</si>
  <si>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</si>
  <si>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</si>
  <si>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</si>
  <si>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</si>
  <si>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</si>
  <si>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</si>
  <si>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</si>
  <si>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</si>
  <si>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</si>
  <si>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</si>
  <si>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</si>
  <si>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</si>
  <si>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</si>
  <si>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</si>
  <si>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</si>
  <si>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</si>
  <si>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</si>
  <si>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</si>
  <si>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</si>
  <si>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</si>
  <si>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</si>
  <si>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</si>
  <si>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</si>
  <si>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</si>
  <si>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</si>
  <si>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</si>
  <si>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</si>
  <si>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</si>
  <si>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</si>
  <si>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</si>
  <si>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</si>
  <si>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</si>
  <si>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</si>
  <si>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</si>
  <si>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</si>
  <si>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</si>
  <si>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</si>
  <si>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</si>
  <si>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</si>
  <si>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</si>
  <si>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</si>
  <si>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</si>
  <si>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</si>
  <si>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</si>
  <si>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</si>
  <si>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</si>
  <si>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</si>
  <si>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</si>
  <si>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</si>
  <si>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</si>
  <si>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</si>
  <si>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</si>
  <si>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</si>
  <si>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</si>
  <si>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</si>
  <si>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</si>
  <si>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</si>
  <si>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</si>
  <si>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</si>
  <si>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</si>
  <si>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</si>
  <si>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</si>
  <si>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</si>
  <si>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</si>
  <si>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</si>
  <si>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</si>
  <si>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</si>
  <si>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</si>
  <si>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</si>
  <si>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</si>
  <si>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</si>
  <si>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</si>
  <si>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</si>
  <si>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</si>
  <si>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</si>
  <si>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</si>
  <si>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</si>
  <si>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</si>
  <si>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</si>
  <si>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</si>
  <si>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</si>
  <si>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</si>
  <si>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</si>
  <si>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</si>
  <si>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</si>
  <si>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</si>
  <si>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</si>
  <si>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</si>
  <si>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</si>
  <si>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</si>
  <si>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</si>
  <si>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</si>
  <si>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</si>
  <si>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</si>
  <si>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</si>
  <si>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</si>
  <si>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</si>
  <si>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</si>
  <si>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</si>
  <si>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</si>
  <si>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</si>
  <si>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</si>
  <si>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</si>
  <si>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</si>
  <si>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</si>
  <si>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</si>
  <si>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</si>
  <si>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</si>
  <si>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</si>
  <si>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</si>
  <si>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</si>
  <si>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</si>
  <si>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</si>
  <si>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</si>
  <si>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</si>
  <si>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</si>
  <si>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</si>
  <si>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</si>
  <si>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</si>
  <si>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</si>
  <si>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</si>
  <si>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</si>
  <si>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</si>
  <si>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</si>
  <si>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</si>
  <si>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</si>
  <si>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</si>
  <si>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</si>
  <si>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</si>
  <si>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</si>
  <si>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</si>
  <si>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</si>
  <si>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</si>
  <si>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</si>
  <si>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</si>
  <si>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</si>
  <si>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</si>
  <si>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</si>
  <si>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</si>
  <si>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</si>
  <si>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</si>
  <si>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</si>
  <si>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</si>
  <si>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</si>
  <si>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</si>
  <si>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</si>
  <si>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</si>
  <si>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</si>
  <si>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</si>
  <si>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</si>
  <si>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</si>
  <si>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</si>
  <si>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</si>
  <si>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</si>
  <si>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</si>
  <si>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</si>
  <si>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</si>
  <si>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</si>
  <si>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</si>
  <si>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</si>
  <si>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</si>
  <si>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</si>
  <si>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</si>
  <si>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</si>
  <si>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</si>
  <si>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</si>
  <si>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</si>
  <si>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</si>
  <si>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</si>
  <si>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</si>
  <si>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</si>
  <si>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</si>
  <si>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</si>
  <si>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</si>
  <si>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</si>
  <si>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</si>
  <si>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</si>
  <si>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</si>
  <si>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</si>
  <si>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</si>
  <si>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</si>
  <si>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</si>
  <si>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</si>
  <si>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</si>
  <si>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</si>
  <si>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</si>
  <si>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</si>
  <si>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</si>
  <si>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</si>
  <si>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</si>
  <si>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</si>
  <si>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</si>
  <si>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</si>
  <si>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</si>
  <si>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</si>
  <si>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</si>
  <si>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</si>
  <si>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</si>
  <si>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</si>
  <si>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</si>
  <si>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</si>
  <si>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</si>
  <si>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</si>
  <si>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</si>
  <si>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</si>
  <si>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</si>
  <si>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</si>
  <si>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</si>
  <si>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</si>
  <si>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</si>
  <si>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</si>
  <si>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</si>
  <si>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</si>
  <si>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</si>
  <si>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</si>
  <si>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</si>
  <si>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</si>
  <si>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</si>
  <si>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</si>
  <si>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</si>
  <si>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</si>
  <si>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</si>
  <si>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</si>
  <si>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</si>
  <si>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</si>
  <si>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</si>
  <si>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</si>
  <si>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</si>
  <si>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</si>
  <si>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</si>
  <si>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</si>
  <si>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</si>
  <si>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</si>
  <si>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</si>
  <si>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</si>
  <si>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</si>
  <si>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</si>
  <si>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</si>
  <si>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</si>
  <si>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</si>
  <si>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</si>
  <si>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</si>
  <si>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</si>
  <si>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</si>
  <si>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</si>
  <si>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</si>
  <si>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</si>
  <si>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</si>
  <si>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</si>
  <si>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</si>
  <si>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</si>
  <si>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</si>
  <si>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</si>
  <si>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</si>
  <si>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</si>
  <si>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</si>
  <si>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</si>
  <si>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</si>
  <si>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</si>
  <si>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</si>
  <si>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</si>
  <si>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</si>
  <si>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</si>
  <si>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</si>
  <si>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</si>
  <si>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</si>
  <si>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</si>
  <si>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</si>
  <si>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</si>
  <si>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</si>
  <si>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</si>
  <si>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</si>
  <si>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</si>
  <si>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</si>
  <si>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</si>
  <si>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</si>
  <si>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</si>
  <si>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</si>
  <si>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</si>
  <si>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</si>
  <si>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</si>
  <si>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</si>
  <si>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</si>
  <si>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</si>
  <si>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</si>
  <si>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</si>
  <si>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</si>
  <si>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</si>
  <si>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</si>
  <si>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</si>
  <si>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</si>
  <si>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</si>
  <si>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</si>
  <si>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</si>
  <si>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</si>
  <si>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</si>
  <si>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</si>
  <si>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</si>
  <si>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</si>
  <si>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</si>
  <si>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</si>
  <si>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</si>
  <si>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</si>
  <si>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</si>
  <si>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</si>
  <si>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</si>
  <si>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</si>
  <si>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</si>
  <si>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</si>
  <si>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</si>
  <si>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</si>
  <si>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</si>
  <si>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</si>
  <si>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</si>
  <si>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</si>
  <si>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</si>
  <si>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</si>
  <si>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</si>
  <si>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</si>
  <si>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</si>
  <si>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</si>
  <si>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</si>
  <si>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</si>
  <si>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</si>
  <si>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</si>
  <si>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</si>
  <si>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</si>
  <si>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</si>
  <si>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</si>
  <si>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</si>
  <si>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</si>
  <si>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</si>
  <si>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</si>
  <si>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</si>
  <si>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</si>
  <si>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</si>
  <si>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</si>
  <si>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</si>
  <si>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</si>
  <si>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</si>
  <si>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</si>
  <si>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</si>
  <si>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</si>
  <si>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</si>
  <si>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</si>
  <si>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</si>
  <si>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</si>
  <si>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</si>
  <si>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</si>
  <si>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</si>
  <si>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</si>
  <si>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</si>
  <si>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</si>
  <si>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</si>
  <si>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</si>
  <si>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</si>
  <si>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</si>
  <si>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</si>
  <si>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</si>
  <si>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</si>
  <si>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</si>
  <si>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</si>
  <si>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</si>
  <si>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</si>
  <si>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</si>
  <si>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</si>
  <si>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</si>
  <si>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</si>
  <si>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</si>
  <si>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</si>
  <si>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</si>
  <si>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</si>
  <si>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</si>
  <si>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</si>
  <si>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</si>
  <si>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</si>
  <si>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</si>
  <si>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</si>
  <si>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</si>
  <si>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</si>
  <si>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</si>
  <si>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</si>
  <si>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</si>
  <si>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</si>
  <si>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</si>
  <si>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</si>
  <si>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</si>
  <si>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</si>
  <si>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</si>
  <si>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</si>
  <si>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</si>
  <si>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</si>
  <si>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</si>
  <si>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</si>
  <si>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</si>
  <si>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</si>
  <si>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</si>
  <si>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</si>
  <si>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</si>
  <si>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</si>
  <si>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</si>
  <si>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</si>
  <si>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</si>
  <si>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</si>
  <si>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</si>
  <si>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</si>
  <si>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</si>
  <si>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</si>
  <si>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</si>
  <si>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</si>
  <si>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</si>
  <si>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</si>
  <si>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</si>
  <si>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</si>
  <si>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</si>
  <si>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</si>
  <si>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</si>
  <si>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</si>
  <si>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</si>
  <si>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</si>
  <si>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</si>
  <si>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</si>
  <si>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</si>
  <si>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</si>
  <si>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</si>
  <si>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</si>
  <si>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</si>
  <si>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</si>
  <si>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</si>
  <si>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</si>
  <si>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</si>
  <si>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</si>
  <si>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</si>
  <si>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</si>
  <si>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</si>
  <si>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</si>
  <si>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</si>
  <si>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</si>
  <si>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</si>
  <si>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</si>
  <si>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</si>
  <si>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</si>
  <si>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</si>
  <si>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</si>
  <si>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</si>
  <si>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</si>
  <si>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</si>
  <si>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</si>
  <si>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</si>
  <si>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</si>
  <si>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</si>
  <si>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</si>
  <si>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</si>
  <si>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</si>
  <si>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</si>
  <si>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</si>
  <si>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</si>
  <si>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</si>
  <si>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</si>
  <si>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</si>
  <si>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</si>
  <si>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</si>
  <si>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</si>
  <si>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</si>
  <si>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</si>
  <si>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</si>
  <si>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</si>
  <si>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</si>
  <si>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</si>
  <si>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</si>
  <si>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</si>
  <si>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</si>
  <si>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</si>
  <si>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</si>
  <si>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</si>
  <si>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</si>
  <si>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</si>
  <si>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</si>
  <si>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</si>
  <si>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</si>
  <si>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</si>
  <si>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</si>
  <si>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</si>
  <si>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</si>
  <si>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</si>
  <si>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</si>
  <si>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</si>
  <si>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</si>
  <si>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</si>
  <si>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</si>
  <si>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</si>
  <si>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</si>
  <si>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</si>
  <si>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</si>
  <si>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</si>
  <si>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</si>
  <si>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</si>
  <si>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</si>
  <si>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</si>
  <si>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</si>
  <si>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</si>
  <si>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</si>
  <si>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</si>
  <si>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</si>
  <si>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</si>
  <si>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</si>
  <si>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</si>
  <si>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</si>
  <si>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</si>
  <si>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</si>
  <si>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</si>
  <si>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</si>
  <si>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</si>
  <si>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</si>
  <si>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</si>
  <si>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</si>
  <si>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</si>
  <si>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</si>
  <si>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</si>
  <si>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</si>
  <si>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</si>
  <si>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</si>
  <si>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</si>
  <si>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</si>
  <si>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</si>
  <si>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</si>
  <si>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</si>
  <si>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</si>
  <si>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</si>
  <si>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</si>
  <si>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</si>
  <si>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</si>
  <si>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</si>
  <si>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</si>
  <si>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</si>
  <si>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</si>
  <si>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</si>
  <si>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</si>
  <si>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</si>
  <si>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</si>
  <si>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</si>
  <si>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</si>
  <si>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</si>
  <si>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</si>
  <si>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</si>
  <si>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</si>
  <si>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</si>
  <si>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</si>
  <si>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</si>
  <si>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</si>
  <si>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</si>
  <si>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</si>
  <si>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</si>
  <si>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</si>
  <si>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</si>
  <si>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</si>
  <si>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</si>
  <si>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</si>
  <si>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</si>
  <si>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</si>
  <si>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</si>
  <si>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</si>
  <si>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</si>
  <si>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</si>
  <si>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</si>
  <si>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</si>
  <si>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</si>
  <si>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</si>
  <si>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</si>
  <si>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</si>
  <si>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</si>
  <si>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</si>
  <si>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</si>
  <si>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</si>
  <si>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</si>
  <si>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</si>
  <si>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</si>
  <si>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</si>
  <si>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</si>
  <si>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</si>
  <si>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</si>
  <si>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</si>
  <si>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</si>
  <si>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</si>
  <si>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</si>
  <si>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</si>
  <si>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</si>
  <si>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</si>
  <si>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</si>
  <si>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</si>
  <si>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</si>
  <si>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</si>
  <si>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</si>
  <si>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</si>
  <si>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</si>
  <si>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</si>
  <si>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</si>
  <si>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</si>
  <si>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</si>
  <si>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</si>
  <si>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</si>
  <si>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</si>
  <si>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</si>
  <si>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</si>
  <si>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</si>
  <si>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</si>
  <si>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</si>
  <si>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</si>
  <si>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</si>
  <si>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</si>
  <si>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</si>
  <si>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</si>
  <si>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</si>
  <si>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</si>
  <si>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</si>
  <si>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</si>
  <si>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</si>
  <si>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</si>
  <si>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</si>
  <si>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</si>
  <si>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</si>
  <si>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</si>
  <si>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</si>
  <si>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</si>
  <si>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</si>
  <si>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</si>
  <si>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</si>
  <si>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</si>
  <si>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</si>
  <si>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</si>
  <si>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</si>
  <si>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</si>
  <si>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</si>
  <si>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</si>
  <si>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</si>
  <si>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</si>
  <si>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</si>
  <si>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</si>
  <si>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</si>
  <si>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</si>
  <si>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</si>
  <si>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</si>
  <si>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</si>
  <si>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</si>
  <si>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</si>
  <si>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</si>
  <si>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</si>
  <si>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</si>
  <si>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</si>
  <si>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</si>
  <si>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</si>
  <si>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</si>
  <si>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</si>
  <si>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</si>
  <si>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</si>
  <si>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</si>
  <si>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</si>
  <si>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</si>
  <si>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</si>
  <si>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</si>
  <si>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</si>
  <si>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</si>
  <si>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</si>
  <si>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</si>
  <si>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</si>
  <si>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</si>
  <si>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</si>
  <si>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</si>
  <si>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</si>
  <si>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</si>
  <si>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</si>
  <si>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</si>
  <si>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</si>
  <si>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</si>
  <si>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</si>
  <si>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</si>
  <si>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</si>
  <si>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</si>
  <si>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</si>
  <si>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</si>
  <si>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</si>
  <si>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</si>
  <si>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</si>
  <si>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</si>
  <si>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</si>
  <si>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</si>
  <si>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</si>
  <si>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</si>
  <si>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</si>
  <si>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</si>
  <si>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</si>
  <si>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</si>
  <si>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</si>
  <si>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</si>
  <si>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</si>
  <si>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</si>
  <si>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</si>
  <si>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</si>
  <si>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</si>
  <si>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</si>
  <si>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</si>
  <si>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</si>
  <si>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</si>
  <si>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</si>
  <si>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</si>
  <si>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</si>
  <si>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</si>
  <si>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</si>
  <si>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</si>
  <si>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</si>
  <si>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</si>
  <si>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</si>
  <si>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</si>
  <si>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</si>
  <si>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</si>
  <si>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</si>
  <si>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</si>
  <si>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</si>
  <si>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</si>
  <si>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</si>
  <si>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</si>
  <si>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</si>
  <si>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</si>
  <si>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</si>
  <si>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</si>
  <si>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</si>
  <si>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</si>
  <si>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</si>
  <si>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</si>
  <si>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</si>
  <si>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</si>
  <si>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</si>
  <si>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</si>
  <si>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</si>
  <si>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</si>
  <si>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</si>
  <si>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</si>
  <si>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</si>
  <si>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</si>
  <si>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</si>
  <si>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</si>
  <si>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</si>
  <si>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</si>
  <si>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</si>
  <si>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</si>
  <si>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</si>
  <si>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</si>
  <si>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</si>
  <si>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</si>
  <si>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</si>
  <si>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</si>
  <si>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</si>
  <si>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</si>
  <si>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</si>
  <si>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</si>
  <si>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</si>
  <si>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</si>
  <si>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</si>
  <si>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</si>
  <si>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</si>
  <si>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</si>
  <si>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</si>
  <si>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</si>
  <si>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</si>
  <si>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</si>
  <si>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</si>
  <si>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</si>
  <si>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</si>
  <si>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</si>
  <si>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</si>
  <si>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</si>
  <si>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</si>
  <si>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</si>
  <si>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</si>
  <si>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</si>
  <si>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</si>
  <si>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</si>
  <si>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</si>
  <si>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</si>
  <si>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</si>
  <si>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</si>
  <si>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</si>
  <si>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</si>
  <si>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</si>
  <si>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</si>
  <si>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</si>
  <si>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</si>
  <si>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</si>
  <si>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</si>
  <si>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</si>
  <si>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</si>
  <si>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</si>
  <si>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</si>
  <si>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</si>
  <si>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</si>
  <si>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</si>
  <si>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</si>
  <si>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</si>
  <si>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</si>
  <si>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</si>
  <si>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</si>
  <si>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</si>
  <si>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</si>
  <si>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</si>
  <si>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</si>
  <si>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</si>
  <si>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</si>
  <si>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</si>
  <si>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</si>
  <si>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</si>
  <si>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</si>
  <si>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</si>
  <si>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</si>
  <si>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</si>
  <si>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</si>
  <si>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</si>
  <si>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</si>
  <si>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</si>
  <si>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</si>
  <si>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</si>
  <si>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</si>
  <si>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</si>
  <si>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</si>
  <si>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</si>
  <si>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</si>
  <si>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</si>
  <si>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</si>
  <si>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</si>
  <si>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</si>
  <si>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</si>
  <si>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</si>
  <si>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</si>
  <si>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</si>
  <si>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</si>
  <si>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</si>
  <si>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</si>
  <si>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</si>
  <si>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</si>
  <si>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</si>
  <si>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</si>
  <si>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</si>
  <si>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</si>
  <si>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</si>
  <si>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</si>
  <si>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</si>
  <si>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</si>
  <si>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</si>
  <si>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</si>
  <si>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</si>
  <si>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</si>
  <si>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</si>
  <si>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</si>
  <si>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</si>
  <si>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</si>
  <si>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</si>
  <si>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</si>
  <si>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</si>
  <si>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</si>
  <si>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</si>
  <si>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</si>
  <si>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</si>
  <si>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</si>
  <si>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</si>
  <si>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</si>
  <si>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</si>
  <si>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</si>
  <si>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</si>
  <si>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</si>
  <si>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</si>
  <si>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</si>
  <si>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</si>
  <si>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</si>
  <si>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</si>
  <si>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</si>
  <si>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</si>
  <si>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</si>
  <si>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</si>
  <si>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</si>
  <si>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</si>
  <si>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</si>
  <si>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</si>
  <si>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</si>
  <si>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</si>
  <si>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</si>
  <si>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</si>
  <si>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</si>
  <si>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</si>
  <si>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</si>
  <si>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</si>
  <si>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</si>
  <si>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</si>
  <si>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</si>
  <si>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</si>
  <si>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</si>
  <si>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</si>
  <si>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</si>
  <si>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</si>
  <si>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</si>
  <si>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</si>
  <si>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</si>
  <si>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</si>
  <si>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</si>
  <si>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</si>
  <si>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</si>
  <si>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</si>
  <si>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</si>
  <si>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</si>
  <si>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</si>
  <si>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</si>
  <si>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</si>
  <si>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</si>
  <si>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</si>
  <si>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</si>
  <si>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</si>
  <si>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</si>
  <si>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</si>
  <si>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</si>
  <si>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</si>
  <si>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</si>
  <si>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</si>
  <si>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</si>
  <si>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</si>
  <si>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</si>
  <si>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</si>
  <si>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</si>
  <si>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</si>
  <si>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</si>
  <si>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</si>
  <si>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</si>
  <si>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</si>
  <si>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</si>
  <si>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</si>
  <si>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</si>
  <si>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</si>
  <si>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</si>
  <si>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</si>
  <si>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</si>
  <si>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</si>
  <si>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</si>
  <si>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</si>
  <si>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</si>
  <si>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</si>
  <si>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</si>
  <si>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</si>
  <si>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</si>
  <si>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</si>
  <si>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</si>
  <si>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</si>
  <si>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</si>
  <si>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</si>
  <si>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</si>
  <si>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</si>
  <si>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</si>
  <si>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</si>
  <si>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</si>
  <si>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</si>
  <si>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</si>
  <si>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</si>
  <si>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</si>
  <si>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</si>
  <si>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</si>
  <si>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</si>
  <si>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</si>
  <si>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</si>
  <si>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</si>
  <si>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</si>
  <si>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</si>
  <si>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</si>
  <si>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</si>
  <si>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</si>
  <si>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</si>
  <si>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</si>
  <si>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</si>
  <si>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</si>
  <si>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</si>
  <si>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</si>
  <si>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</si>
  <si>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</si>
  <si>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</si>
  <si>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</si>
  <si>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</si>
  <si>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</si>
  <si>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</si>
  <si>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</si>
  <si>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</si>
  <si>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</si>
  <si>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</si>
  <si>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</si>
  <si>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</si>
  <si>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</si>
  <si>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</si>
  <si>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</si>
  <si>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</si>
  <si>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</si>
  <si>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</si>
  <si>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</si>
  <si>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</si>
  <si>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</si>
  <si>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</si>
  <si>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</si>
  <si>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</si>
  <si>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</si>
  <si>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</si>
  <si>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</si>
  <si>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</si>
  <si>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</si>
  <si>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</si>
  <si>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</si>
  <si>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</si>
  <si>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</si>
  <si>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</si>
  <si>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</si>
  <si>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</si>
  <si>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</si>
  <si>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</si>
  <si>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</si>
  <si>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</si>
  <si>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</si>
  <si>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</si>
  <si>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</si>
  <si>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</si>
  <si>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</si>
  <si>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</si>
  <si>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</si>
  <si>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</si>
  <si>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</si>
  <si>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</si>
  <si>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</si>
  <si>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</si>
  <si>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</si>
  <si>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</si>
  <si>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</si>
  <si>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</si>
  <si>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</si>
  <si>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</si>
  <si>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</si>
  <si>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</si>
  <si>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</si>
  <si>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</si>
  <si>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</si>
  <si>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</si>
  <si>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</si>
  <si>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</si>
  <si>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</si>
  <si>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</si>
  <si>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</si>
  <si>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</si>
  <si>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</si>
  <si>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</si>
  <si>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</si>
  <si>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</si>
  <si>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</si>
  <si>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</si>
  <si>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</si>
  <si>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</si>
  <si>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</si>
  <si>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</si>
  <si>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</si>
  <si>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</si>
  <si>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</si>
  <si>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</si>
  <si>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</si>
  <si>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</si>
  <si>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</si>
  <si>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</si>
  <si>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</si>
  <si>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</si>
  <si>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</si>
  <si>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</si>
  <si>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</si>
  <si>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</si>
  <si>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</si>
  <si>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</si>
  <si>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</si>
  <si>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</si>
  <si>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</si>
  <si>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</si>
  <si>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</si>
  <si>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</si>
  <si>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</si>
  <si>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</si>
  <si>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</si>
  <si>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</si>
  <si>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</si>
  <si>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</si>
  <si>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</si>
  <si>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</si>
  <si>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</si>
  <si>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</si>
  <si>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</si>
  <si>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</si>
  <si>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</si>
  <si>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</si>
  <si>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</si>
  <si>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</si>
  <si>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</si>
  <si>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</si>
  <si>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</si>
  <si>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</si>
  <si>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</si>
  <si>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</si>
  <si>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</si>
  <si>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</si>
  <si>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</si>
  <si>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</si>
  <si>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</si>
  <si>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</si>
  <si>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</si>
  <si>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</si>
  <si>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</si>
  <si>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</si>
  <si>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</si>
  <si>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</si>
  <si>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</si>
  <si>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</si>
  <si>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</si>
  <si>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</si>
  <si>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</si>
  <si>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</si>
  <si>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</si>
  <si>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</si>
  <si>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</si>
  <si>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</si>
  <si>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</si>
  <si>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</si>
  <si>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</si>
  <si>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</si>
  <si>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</si>
  <si>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</si>
  <si>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</si>
  <si>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</si>
  <si>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</si>
  <si>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</si>
  <si>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</si>
  <si>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</si>
  <si>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</si>
  <si>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</si>
  <si>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</si>
  <si>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</si>
  <si>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</si>
  <si>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</si>
  <si>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</si>
  <si>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</si>
  <si>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</si>
  <si>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</si>
  <si>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</si>
  <si>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</si>
  <si>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</si>
  <si>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</si>
  <si>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</si>
  <si>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</si>
  <si>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</si>
  <si>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</si>
  <si>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</si>
  <si>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</si>
  <si>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</si>
  <si>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</si>
  <si>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</si>
  <si>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</si>
  <si>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</si>
  <si>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</si>
  <si>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</si>
  <si>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</si>
  <si>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</si>
  <si>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</si>
  <si>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</si>
  <si>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</si>
  <si>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</si>
  <si>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</si>
  <si>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</si>
  <si>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</si>
  <si>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</si>
  <si>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</si>
  <si>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</si>
  <si>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</si>
  <si>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</si>
  <si>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</si>
  <si>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</si>
  <si>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</si>
  <si>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</si>
  <si>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</si>
  <si>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</si>
  <si>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</si>
  <si>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</si>
  <si>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</si>
  <si>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</si>
  <si>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</si>
  <si>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</si>
  <si>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</si>
  <si>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</si>
  <si>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</si>
  <si>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</si>
  <si>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</si>
  <si>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</si>
  <si>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</si>
  <si>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</si>
  <si>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</si>
  <si>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</si>
  <si>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</si>
  <si>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</si>
  <si>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</si>
  <si>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</si>
  <si>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</si>
  <si>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</si>
  <si>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</si>
  <si>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</si>
  <si>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</si>
  <si>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</si>
  <si>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</si>
  <si>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</si>
  <si>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</si>
  <si>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</si>
  <si>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</si>
  <si>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</si>
  <si>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</si>
  <si>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</si>
  <si>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</si>
  <si>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</si>
  <si>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</si>
  <si>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</si>
  <si>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</si>
  <si>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</si>
  <si>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</si>
  <si>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</si>
  <si>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</si>
  <si>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</si>
  <si>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</si>
  <si>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</si>
  <si>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</si>
  <si>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</si>
  <si>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</si>
  <si>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</si>
  <si>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</si>
  <si>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</si>
  <si>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</si>
  <si>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</si>
  <si>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</si>
  <si>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</si>
  <si>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</si>
  <si>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</si>
  <si>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</si>
  <si>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</si>
  <si>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</si>
  <si>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</si>
  <si>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</si>
  <si>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</si>
  <si>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</si>
  <si>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</si>
  <si>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</si>
  <si>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</si>
  <si>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</si>
  <si>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</si>
  <si>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</si>
  <si>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</si>
  <si>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</si>
  <si>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</si>
  <si>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</si>
  <si>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</si>
  <si>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</si>
  <si>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</si>
  <si>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</si>
  <si>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</si>
  <si>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</si>
  <si>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</si>
  <si>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</si>
  <si>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</si>
  <si>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</si>
  <si>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</si>
  <si>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</si>
  <si>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</si>
  <si>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</si>
  <si>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</si>
  <si>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</si>
  <si>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</si>
  <si>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</si>
  <si>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</si>
  <si>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</si>
  <si>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</si>
  <si>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</si>
  <si>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</si>
  <si>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</si>
  <si>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</si>
  <si>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</si>
  <si>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</si>
  <si>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</si>
  <si>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</si>
  <si>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</si>
  <si>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</si>
  <si>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</si>
  <si>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</si>
  <si>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</si>
  <si>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</si>
  <si>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</si>
  <si>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</si>
  <si>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</si>
  <si>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</si>
  <si>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</si>
  <si>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</si>
  <si>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</si>
  <si>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</si>
  <si>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</si>
  <si>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</si>
  <si>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</si>
  <si>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</si>
  <si>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</si>
  <si>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</si>
  <si>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</si>
  <si>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</si>
  <si>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</si>
  <si>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</si>
  <si>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</si>
  <si>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</si>
  <si>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</si>
  <si>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</si>
  <si>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</si>
  <si>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</si>
  <si>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</si>
  <si>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</si>
  <si>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</si>
  <si>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</si>
  <si>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</si>
  <si>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</si>
  <si>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</si>
  <si>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</si>
  <si>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</si>
  <si>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</si>
  <si>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</si>
  <si>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</si>
  <si>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</si>
  <si>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</si>
  <si>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</si>
  <si>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</si>
  <si>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</si>
  <si>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</si>
  <si>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</si>
  <si>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</si>
  <si>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</si>
  <si>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</si>
  <si>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</si>
  <si>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</si>
  <si>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</si>
  <si>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</si>
  <si>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</si>
  <si>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</si>
  <si>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</si>
  <si>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</si>
  <si>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</si>
  <si>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</si>
  <si>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</si>
  <si>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</si>
  <si>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</si>
  <si>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</si>
  <si>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</si>
  <si>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</si>
  <si>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</si>
  <si>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</si>
  <si>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</si>
  <si>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</si>
  <si>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</si>
  <si>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</si>
  <si>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</si>
  <si>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</si>
  <si>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</si>
  <si>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</si>
  <si>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</si>
  <si>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</si>
  <si>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</si>
  <si>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</si>
  <si>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</si>
  <si>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</si>
  <si>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</si>
  <si>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</si>
  <si>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</si>
  <si>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</si>
  <si>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</si>
  <si>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</si>
  <si>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</si>
  <si>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</si>
  <si>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</si>
  <si>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</si>
  <si>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</si>
  <si>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</si>
  <si>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</si>
  <si>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</si>
  <si>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</si>
  <si>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</si>
  <si>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</si>
  <si>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</si>
  <si>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</si>
  <si>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</si>
  <si>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</si>
  <si>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</si>
  <si>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</si>
  <si>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</si>
  <si>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</si>
  <si>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</si>
  <si>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</si>
  <si>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</si>
  <si>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</si>
  <si>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</si>
  <si>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</si>
  <si>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</si>
  <si>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</si>
  <si>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</si>
  <si>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</si>
  <si>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</si>
  <si>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</si>
  <si>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</si>
  <si>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</si>
  <si>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</si>
  <si>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</si>
  <si>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</si>
  <si>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</si>
  <si>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</si>
  <si>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</si>
  <si>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</si>
  <si>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</si>
  <si>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</si>
  <si>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</si>
  <si>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</si>
  <si>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</si>
  <si>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</si>
  <si>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</si>
  <si>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</si>
  <si>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</si>
  <si>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</si>
  <si>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</si>
  <si>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</si>
  <si>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</si>
  <si>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</si>
  <si>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</si>
  <si>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</si>
  <si>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</si>
  <si>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</si>
  <si>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</si>
  <si>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</si>
  <si>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</si>
  <si>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</si>
  <si>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</si>
  <si>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</si>
  <si>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</si>
  <si>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</si>
  <si>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</si>
  <si>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</si>
  <si>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</si>
  <si>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</si>
  <si>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</si>
  <si>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</si>
  <si>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</si>
  <si>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</si>
  <si>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</si>
  <si>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</si>
  <si>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</si>
  <si>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</si>
  <si>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</si>
  <si>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</si>
  <si>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</si>
  <si>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</si>
  <si>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</si>
  <si>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</si>
  <si>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</si>
  <si>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</si>
  <si>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</si>
  <si>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</si>
  <si>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</si>
  <si>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</si>
  <si>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</si>
  <si>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</si>
  <si>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</si>
  <si>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</si>
  <si>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</si>
  <si>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</si>
  <si>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</si>
  <si>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</si>
  <si>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</si>
  <si>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</si>
  <si>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</si>
  <si>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</si>
  <si>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</si>
  <si>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</si>
  <si>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</si>
  <si>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</si>
  <si>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</si>
  <si>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</si>
  <si>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</si>
  <si>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</si>
  <si>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</si>
  <si>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</si>
  <si>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</si>
  <si>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</si>
  <si>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</si>
  <si>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</si>
  <si>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</si>
  <si>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</si>
  <si>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</si>
  <si>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</si>
  <si>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</si>
  <si>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</si>
  <si>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</si>
  <si>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</si>
  <si>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</si>
  <si>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</si>
  <si>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</si>
  <si>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</si>
  <si>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</si>
  <si>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</si>
  <si>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</si>
  <si>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</si>
  <si>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</si>
  <si>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</si>
  <si>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</si>
  <si>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</si>
  <si>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</si>
  <si>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</si>
  <si>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</si>
  <si>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</si>
  <si>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</si>
  <si>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</si>
  <si>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</si>
  <si>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</si>
  <si>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</si>
  <si>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</si>
  <si>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</si>
  <si>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</si>
  <si>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</si>
  <si>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</si>
  <si>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</si>
  <si>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</si>
  <si>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</si>
  <si>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</si>
  <si>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</si>
  <si>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</si>
  <si>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</si>
  <si>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</si>
  <si>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</si>
  <si>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</si>
  <si>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</si>
  <si>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</si>
  <si>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</si>
  <si>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</si>
  <si>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</si>
  <si>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</si>
  <si>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</si>
  <si>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</si>
  <si>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</si>
  <si>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</si>
  <si>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</si>
  <si>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</si>
  <si>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</si>
  <si>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</si>
  <si>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</si>
  <si>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</si>
  <si>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</si>
  <si>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</si>
  <si>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</si>
  <si>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</si>
  <si>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</si>
  <si>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</si>
  <si>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</si>
  <si>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</si>
  <si>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</si>
  <si>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</si>
  <si>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</si>
  <si>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</si>
  <si>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</si>
  <si>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</si>
  <si>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</si>
  <si>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</si>
  <si>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</si>
  <si>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</si>
  <si>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</si>
  <si>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</si>
  <si>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</si>
  <si>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</si>
  <si>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</si>
  <si>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</si>
  <si>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</si>
  <si>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</si>
  <si>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</si>
  <si>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</si>
  <si>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</si>
  <si>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</si>
  <si>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</si>
  <si>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</si>
  <si>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</si>
  <si>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</si>
  <si>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</si>
  <si>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</si>
  <si>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</si>
  <si>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</si>
  <si>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</si>
  <si>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</si>
  <si>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</si>
  <si>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</si>
  <si>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</si>
  <si>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</si>
  <si>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</si>
  <si>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</si>
  <si>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</si>
  <si>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</si>
  <si>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</si>
  <si>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</si>
  <si>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</si>
  <si>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</si>
  <si>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</si>
  <si>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</si>
  <si>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</si>
  <si>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</si>
  <si>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</si>
  <si>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</si>
  <si>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</si>
  <si>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</si>
  <si>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</si>
  <si>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</si>
  <si>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</si>
  <si>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</si>
  <si>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</si>
  <si>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</si>
  <si>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</si>
  <si>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</si>
  <si>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</si>
  <si>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</si>
  <si>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</si>
  <si>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</si>
  <si>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</si>
  <si>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</si>
  <si>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CONTA-CLIP Verbindungstechnik GmbH</t>
  </si>
  <si>
    <t>Otto-Hahn-Straße 7, 33161 Hövelhof</t>
  </si>
  <si>
    <t>Stefan Bröckling</t>
  </si>
  <si>
    <t>Stefan.Bröckling@conta-clip.de</t>
  </si>
  <si>
    <t>Dipl.Ing (FH)</t>
  </si>
  <si>
    <t>+49 5257 9833-0</t>
  </si>
  <si>
    <t>Our products are produced according to the relevant European or international product standards. Part of our products contain tin as functional element according to these standards. In this case tin is intentionally added or used in the product.</t>
  </si>
  <si>
    <t>The smelters in our list which source tin from covered countries have been approved to be compliant with the relevant Conflict-Free Smelter Program Assessment protocols. Therefore, material of this origin has to be regarded as DRC conflict-free.</t>
  </si>
  <si>
    <t>100%</t>
  </si>
  <si>
    <t>We expect our suppliers to provide CMRT.</t>
  </si>
  <si>
    <t>We expect our suppliers to source responsible as defined in our code of conduct.</t>
  </si>
  <si>
    <t>Our "Supplier Code of Conduct" requests all supplier to act in compliance with law (also foreign law).</t>
  </si>
  <si>
    <t/>
  </si>
  <si>
    <t>all article numbers</t>
  </si>
  <si>
    <t>for our CONTA-Connect product range</t>
  </si>
  <si>
    <t>for our CONTA-Cable product range</t>
  </si>
  <si>
    <t>for our CONTA-Box product range</t>
  </si>
  <si>
    <t>for our CONTA-Label product range</t>
  </si>
  <si>
    <t>for our CONTA-Electronics product range</t>
  </si>
  <si>
    <t>only valid for products without (selective) gold finish</t>
  </si>
  <si>
    <t>for our CONTA-Con product range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</si>
</sst>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tefan.Br&#246;ckling@conta-clip.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tefan.Br&#246;ckling@conta-clip.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F57" sqref="F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2124A2D-0BF8-436F-86D2-FE66D4C942D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DCF0443-B050-496E-A83B-2A75394B26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110" zoomScaleNormal="110" zoomScalePageLayoutView="70" workbookViewId="0">
      <selection activeCell="X80" sqref="X8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495</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45170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t="s">
        <v>15801</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44.25" customHeight="1">
      <c r="A39" s="41"/>
      <c r="B39" s="40" t="str">
        <f ca="1">OFFSET(L!$C$1,MATCH("Declaration"&amp;ADDRESS(ROW(),COLUMN(),4),L!$A:$A,0)-1,SL,,)&amp;P39</f>
        <v>Tin  (*)</v>
      </c>
      <c r="C39" s="10"/>
      <c r="D39" s="326" t="s">
        <v>488</v>
      </c>
      <c r="E39" s="327"/>
      <c r="F39" s="47"/>
      <c r="G39" s="334" t="s">
        <v>15802</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t="s">
        <v>15806</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t="s">
        <v>15805</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15804</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E9A339C-BF67-46EB-A0AE-3B1A7A52B316}"/>
    <hyperlink ref="D20" r:id="rId4" xr:uid="{9DABB2C0-46F9-4734-A296-51D7AEB15B0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50" zoomScaleNormal="100" zoomScalePageLayoutView="55" workbookViewId="0">
      <selection activeCell="G13" sqref="G13"/>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763</v>
      </c>
      <c r="B5" s="182" t="s">
        <v>1126</v>
      </c>
      <c r="C5" s="186" t="s">
        <v>1761</v>
      </c>
      <c r="D5" s="230" t="s">
        <v>49</v>
      </c>
      <c r="E5" s="182" t="s">
        <v>2432</v>
      </c>
      <c r="F5" s="182" t="s">
        <v>763</v>
      </c>
      <c r="G5" s="182" t="s">
        <v>13240</v>
      </c>
      <c r="H5" s="183"/>
      <c r="I5" s="184" t="s">
        <v>1760</v>
      </c>
      <c r="J5" s="184" t="s">
        <v>1737</v>
      </c>
      <c r="K5" s="224"/>
      <c r="L5" s="224"/>
      <c r="M5" s="224"/>
      <c r="N5" s="224"/>
      <c r="O5" s="224"/>
      <c r="P5" s="185"/>
      <c r="Q5" s="225"/>
      <c r="R5" s="182" t="str">
        <f ca="1">IF(ISERROR($V5),"",OFFSET('Smelter Look-up'!$C$4,$V5-4,0)&amp;"")</f>
        <v>Alpha</v>
      </c>
      <c r="S5" s="181" t="str">
        <f t="shared" ref="S5" ca="1" si="0">IF(B5="","",IF(ISERROR(MATCH($E5,CL,0)),"Unknown",INDIRECT("'C'!$A$"&amp;MATCH($E5,CL,0)+1)))</f>
        <v>US</v>
      </c>
      <c r="T5" s="181" t="str">
        <f ca="1">IF(B5="","",IF(ISERROR(MATCH($J5,SorP!$B$1:$B$6279,0)),"",INDIRECT("'SorP'!$A$"&amp;MATCH($S5&amp;$J5,SorP!C:C,0))))</f>
        <v>US-PA</v>
      </c>
      <c r="U5" s="201"/>
      <c r="V5" s="226">
        <f>IF(C5="",NA(),IF(OR(C5="Smelter not listed",C5="Smelter not yet identified"),MATCH($B5&amp;$D5,'Smelter Look-up'!$J:$J,0),MATCH($B5&amp;$C5,'Smelter Look-up'!$J:$J,0)))</f>
        <v>388</v>
      </c>
      <c r="X5" s="227">
        <f t="shared" ref="X5" si="1">IF(AND(C5="Smelter not listed",OR(LEN(D5)=0,LEN(E5)=0)),1,0)</f>
        <v>0</v>
      </c>
      <c r="AB5" s="228" t="str">
        <f t="shared" ref="AB5" si="2">B5&amp;C5</f>
        <v>TinAlent plc</v>
      </c>
    </row>
    <row r="6" spans="1:34" s="227" customFormat="1" ht="19.899999999999999" customHeight="1">
      <c r="A6" s="262" t="s">
        <v>763</v>
      </c>
      <c r="B6" s="182" t="s">
        <v>1126</v>
      </c>
      <c r="C6" s="186" t="s">
        <v>49</v>
      </c>
      <c r="D6" s="230" t="s">
        <v>49</v>
      </c>
      <c r="E6" s="182" t="s">
        <v>2432</v>
      </c>
      <c r="F6" s="182" t="s">
        <v>763</v>
      </c>
      <c r="G6" s="182" t="s">
        <v>13240</v>
      </c>
      <c r="H6" s="183"/>
      <c r="I6" s="184" t="s">
        <v>1760</v>
      </c>
      <c r="J6" s="184" t="s">
        <v>1737</v>
      </c>
      <c r="K6" s="224"/>
      <c r="L6" s="224"/>
      <c r="M6" s="224"/>
      <c r="N6" s="224"/>
      <c r="O6" s="224"/>
      <c r="P6" s="185"/>
      <c r="Q6" s="225"/>
      <c r="R6" s="182" t="str">
        <f ca="1">IF(ISERROR($V6),"",OFFSET('Smelter Look-up'!$C$4,$V6-4,0)&amp;"")</f>
        <v>Alpha</v>
      </c>
      <c r="S6" s="181" t="str">
        <f t="shared" ref="S6:S37" ca="1" si="3">IF(B6="","",IF(ISERROR(MATCH($E6,CL,0)),"Unknown",INDIRECT("'C'!$A$"&amp;MATCH($E6,CL,0)+1)))</f>
        <v>US</v>
      </c>
      <c r="T6" s="181" t="str">
        <f ca="1">IF(B6="","",IF(ISERROR(MATCH($J6,SorP!$B$1:$B$6279,0)),"",INDIRECT("'SorP'!$A$"&amp;MATCH($S6&amp;$J6,SorP!C:C,0))))</f>
        <v>US-PA</v>
      </c>
      <c r="U6" s="201"/>
      <c r="V6" s="226">
        <f>IF(C6="",NA(),IF(OR(C6="Smelter not listed",C6="Smelter not yet identified"),MATCH($B6&amp;$D6,'Smelter Look-up'!$J:$J,0),MATCH($B6&amp;$C6,'Smelter Look-up'!$J:$J,0)))</f>
        <v>389</v>
      </c>
      <c r="X6" s="227">
        <f t="shared" ref="X6:X37" si="4">IF(AND(C6="Smelter not listed",OR(LEN(D6)=0,LEN(E6)=0)),1,0)</f>
        <v>0</v>
      </c>
      <c r="AB6" s="228" t="str">
        <f t="shared" ref="AB6:AB37" si="5">B6&amp;C6</f>
        <v>TinAlpha</v>
      </c>
    </row>
    <row r="7" spans="1:34" s="227" customFormat="1" ht="19.899999999999999" customHeight="1">
      <c r="A7" s="262" t="s">
        <v>763</v>
      </c>
      <c r="B7" s="182" t="s">
        <v>1126</v>
      </c>
      <c r="C7" s="186" t="s">
        <v>1763</v>
      </c>
      <c r="D7" s="230" t="s">
        <v>49</v>
      </c>
      <c r="E7" s="182" t="s">
        <v>2432</v>
      </c>
      <c r="F7" s="182" t="s">
        <v>763</v>
      </c>
      <c r="G7" s="182" t="s">
        <v>13240</v>
      </c>
      <c r="H7" s="183"/>
      <c r="I7" s="184" t="s">
        <v>1760</v>
      </c>
      <c r="J7" s="184" t="s">
        <v>1737</v>
      </c>
      <c r="K7" s="224"/>
      <c r="L7" s="224"/>
      <c r="M7" s="224"/>
      <c r="N7" s="224"/>
      <c r="O7" s="224"/>
      <c r="P7" s="185"/>
      <c r="Q7" s="225"/>
      <c r="R7" s="182" t="str">
        <f ca="1">IF(ISERROR($V7),"",OFFSET('Smelter Look-up'!$C$4,$V7-4,0)&amp;"")</f>
        <v>Alpha</v>
      </c>
      <c r="S7" s="181" t="str">
        <f t="shared" ca="1" si="3"/>
        <v>US</v>
      </c>
      <c r="T7" s="181" t="str">
        <f ca="1">IF(B7="","",IF(ISERROR(MATCH($J7,SorP!$B$1:$B$6279,0)),"",INDIRECT("'SorP'!$A$"&amp;MATCH($S7&amp;$J7,SorP!C:C,0))))</f>
        <v>US-PA</v>
      </c>
      <c r="U7" s="201"/>
      <c r="V7" s="226">
        <f>IF(C7="",NA(),IF(OR(C7="Smelter not listed",C7="Smelter not yet identified"),MATCH($B7&amp;$D7,'Smelter Look-up'!$J:$J,0),MATCH($B7&amp;$C7,'Smelter Look-up'!$J:$J,0)))</f>
        <v>390</v>
      </c>
      <c r="X7" s="227">
        <f t="shared" si="4"/>
        <v>0</v>
      </c>
      <c r="AB7" s="228" t="str">
        <f t="shared" si="5"/>
        <v>TinAlpha Metals</v>
      </c>
    </row>
    <row r="8" spans="1:34" s="227" customFormat="1" ht="19.899999999999999" customHeight="1">
      <c r="A8" s="262" t="s">
        <v>763</v>
      </c>
      <c r="B8" s="182" t="s">
        <v>1126</v>
      </c>
      <c r="C8" s="186" t="s">
        <v>2225</v>
      </c>
      <c r="D8" s="230" t="s">
        <v>49</v>
      </c>
      <c r="E8" s="182" t="s">
        <v>2432</v>
      </c>
      <c r="F8" s="182" t="s">
        <v>763</v>
      </c>
      <c r="G8" s="182" t="s">
        <v>13240</v>
      </c>
      <c r="H8" s="183"/>
      <c r="I8" s="184" t="s">
        <v>1760</v>
      </c>
      <c r="J8" s="184" t="s">
        <v>1737</v>
      </c>
      <c r="K8" s="224"/>
      <c r="L8" s="224"/>
      <c r="M8" s="224"/>
      <c r="N8" s="224"/>
      <c r="O8" s="224"/>
      <c r="P8" s="185"/>
      <c r="Q8" s="225"/>
      <c r="R8" s="182" t="str">
        <f ca="1">IF(ISERROR($V8),"",OFFSET('Smelter Look-up'!$C$4,$V8-4,0)&amp;"")</f>
        <v>Alpha</v>
      </c>
      <c r="S8" s="181" t="str">
        <f t="shared" ca="1" si="3"/>
        <v>US</v>
      </c>
      <c r="T8" s="181" t="str">
        <f ca="1">IF(B8="","",IF(ISERROR(MATCH($J8,SorP!$B$1:$B$6279,0)),"",INDIRECT("'SorP'!$A$"&amp;MATCH($S8&amp;$J8,SorP!C:C,0))))</f>
        <v>US-PA</v>
      </c>
      <c r="U8" s="201"/>
      <c r="V8" s="226">
        <f>IF(C8="",NA(),IF(OR(C8="Smelter not listed",C8="Smelter not yet identified"),MATCH($B8&amp;$D8,'Smelter Look-up'!$J:$J,0),MATCH($B8&amp;$C8,'Smelter Look-up'!$J:$J,0)))</f>
        <v>391</v>
      </c>
      <c r="X8" s="227">
        <f t="shared" si="4"/>
        <v>0</v>
      </c>
      <c r="AB8" s="228" t="str">
        <f t="shared" si="5"/>
        <v>TinAlpha Metals Korea Ltd.</v>
      </c>
    </row>
    <row r="9" spans="1:34" s="227" customFormat="1" ht="19.899999999999999" customHeight="1">
      <c r="A9" s="262" t="s">
        <v>763</v>
      </c>
      <c r="B9" s="182" t="s">
        <v>1126</v>
      </c>
      <c r="C9" s="186" t="s">
        <v>1762</v>
      </c>
      <c r="D9" s="230" t="s">
        <v>49</v>
      </c>
      <c r="E9" s="182" t="s">
        <v>2432</v>
      </c>
      <c r="F9" s="182" t="s">
        <v>763</v>
      </c>
      <c r="G9" s="182" t="s">
        <v>13240</v>
      </c>
      <c r="H9" s="183"/>
      <c r="I9" s="184" t="s">
        <v>1760</v>
      </c>
      <c r="J9" s="184" t="s">
        <v>1737</v>
      </c>
      <c r="K9" s="224"/>
      <c r="L9" s="224"/>
      <c r="M9" s="224"/>
      <c r="N9" s="224"/>
      <c r="O9" s="224"/>
      <c r="P9" s="185"/>
      <c r="Q9" s="225"/>
      <c r="R9" s="182" t="str">
        <f ca="1">IF(ISERROR($V9),"",OFFSET('Smelter Look-up'!$C$4,$V9-4,0)&amp;"")</f>
        <v>Alpha</v>
      </c>
      <c r="S9" s="181" t="str">
        <f t="shared" ca="1" si="3"/>
        <v>US</v>
      </c>
      <c r="T9" s="181" t="str">
        <f ca="1">IF(B9="","",IF(ISERROR(MATCH($J9,SorP!$B$1:$B$6279,0)),"",INDIRECT("'SorP'!$A$"&amp;MATCH($S9&amp;$J9,SorP!C:C,0))))</f>
        <v>US-PA</v>
      </c>
      <c r="U9" s="201"/>
      <c r="V9" s="226">
        <f>IF(C9="",NA(),IF(OR(C9="Smelter not listed",C9="Smelter not yet identified"),MATCH($B9&amp;$D9,'Smelter Look-up'!$J:$J,0),MATCH($B9&amp;$C9,'Smelter Look-up'!$J:$J,0)))</f>
        <v>392</v>
      </c>
      <c r="X9" s="227">
        <f t="shared" si="4"/>
        <v>0</v>
      </c>
      <c r="AB9" s="228" t="str">
        <f t="shared" si="5"/>
        <v>TinAlpha Metals Taiwan</v>
      </c>
    </row>
    <row r="10" spans="1:34" s="227" customFormat="1" ht="19.899999999999999" customHeight="1">
      <c r="A10" s="262" t="s">
        <v>2137</v>
      </c>
      <c r="B10" s="182" t="s">
        <v>1126</v>
      </c>
      <c r="C10" s="186" t="s">
        <v>2136</v>
      </c>
      <c r="D10" s="230" t="s">
        <v>2136</v>
      </c>
      <c r="E10" s="182" t="s">
        <v>888</v>
      </c>
      <c r="F10" s="182" t="s">
        <v>2137</v>
      </c>
      <c r="G10" s="182" t="s">
        <v>13240</v>
      </c>
      <c r="H10" s="183"/>
      <c r="I10" s="184" t="s">
        <v>1810</v>
      </c>
      <c r="J10" s="184" t="s">
        <v>12128</v>
      </c>
      <c r="K10" s="224"/>
      <c r="L10" s="224"/>
      <c r="M10" s="224"/>
      <c r="N10" s="224"/>
      <c r="O10" s="224"/>
      <c r="P10" s="185"/>
      <c r="Q10" s="225"/>
      <c r="R10" s="182" t="str">
        <f ca="1">IF(ISERROR($V10),"",OFFSET('Smelter Look-up'!$C$4,$V10-4,0)&amp;"")</f>
        <v>An Vinh Joint Stock Mineral Processing Company</v>
      </c>
      <c r="S10" s="181" t="str">
        <f t="shared" ca="1" si="3"/>
        <v>VN</v>
      </c>
      <c r="T10" s="181" t="str">
        <f ca="1">IF(B10="","",IF(ISERROR(MATCH($J10,SorP!$B$1:$B$6279,0)),"",INDIRECT("'SorP'!$A$"&amp;MATCH($S10&amp;$J10,SorP!C:C,0))))</f>
        <v>VN-22</v>
      </c>
      <c r="U10" s="201"/>
      <c r="V10" s="226">
        <f>IF(C10="",NA(),IF(OR(C10="Smelter not listed",C10="Smelter not yet identified"),MATCH($B10&amp;$D10,'Smelter Look-up'!$J:$J,0),MATCH($B10&amp;$C10,'Smelter Look-up'!$J:$J,0)))</f>
        <v>393</v>
      </c>
      <c r="X10" s="227">
        <f t="shared" si="4"/>
        <v>0</v>
      </c>
      <c r="AB10" s="228" t="str">
        <f t="shared" si="5"/>
        <v>TinAn Vinh Joint Stock Mineral Processing Company</v>
      </c>
    </row>
    <row r="11" spans="1:34" s="227" customFormat="1" ht="19.899999999999999" customHeight="1">
      <c r="A11" s="262" t="s">
        <v>1815</v>
      </c>
      <c r="B11" s="182" t="s">
        <v>1126</v>
      </c>
      <c r="C11" s="186" t="s">
        <v>15533</v>
      </c>
      <c r="D11" s="230" t="s">
        <v>15533</v>
      </c>
      <c r="E11" s="182" t="s">
        <v>1091</v>
      </c>
      <c r="F11" s="182" t="s">
        <v>1815</v>
      </c>
      <c r="G11" s="182" t="s">
        <v>13240</v>
      </c>
      <c r="H11" s="183"/>
      <c r="I11" s="184" t="s">
        <v>1816</v>
      </c>
      <c r="J11" s="184" t="s">
        <v>3153</v>
      </c>
      <c r="K11" s="224"/>
      <c r="L11" s="224"/>
      <c r="M11" s="224"/>
      <c r="N11" s="224"/>
      <c r="O11" s="224"/>
      <c r="P11" s="185"/>
      <c r="Q11" s="225"/>
      <c r="R11" s="182" t="str">
        <f ca="1">IF(ISERROR($V11),"",OFFSET('Smelter Look-up'!$C$4,$V11-4,0)&amp;"")</f>
        <v>Aurubis Beerse</v>
      </c>
      <c r="S11" s="181" t="str">
        <f t="shared" ca="1" si="3"/>
        <v>BE</v>
      </c>
      <c r="T11" s="181" t="str">
        <f ca="1">IF(B11="","",IF(ISERROR(MATCH($J11,SorP!$B$1:$B$6279,0)),"",INDIRECT("'SorP'!$A$"&amp;MATCH($S11&amp;$J11,SorP!C:C,0))))</f>
        <v>BE-VAN</v>
      </c>
      <c r="U11" s="201"/>
      <c r="V11" s="226">
        <f>IF(C11="",NA(),IF(OR(C11="Smelter not listed",C11="Smelter not yet identified"),MATCH($B11&amp;$D11,'Smelter Look-up'!$J:$J,0),MATCH($B11&amp;$C11,'Smelter Look-up'!$J:$J,0)))</f>
        <v>394</v>
      </c>
      <c r="X11" s="227">
        <f t="shared" si="4"/>
        <v>0</v>
      </c>
      <c r="AB11" s="228" t="str">
        <f t="shared" si="5"/>
        <v>TinAurubis Beerse</v>
      </c>
    </row>
    <row r="12" spans="1:34" s="227" customFormat="1" ht="19.899999999999999" customHeight="1">
      <c r="A12" s="262" t="s">
        <v>1817</v>
      </c>
      <c r="B12" s="182" t="s">
        <v>1126</v>
      </c>
      <c r="C12" s="186" t="s">
        <v>15534</v>
      </c>
      <c r="D12" s="230" t="s">
        <v>15534</v>
      </c>
      <c r="E12" s="182" t="s">
        <v>1098</v>
      </c>
      <c r="F12" s="182" t="s">
        <v>1817</v>
      </c>
      <c r="G12" s="182" t="s">
        <v>13240</v>
      </c>
      <c r="H12" s="183"/>
      <c r="I12" s="184" t="s">
        <v>1818</v>
      </c>
      <c r="J12" s="184" t="s">
        <v>12412</v>
      </c>
      <c r="K12" s="224"/>
      <c r="L12" s="224"/>
      <c r="M12" s="224"/>
      <c r="N12" s="224"/>
      <c r="O12" s="224"/>
      <c r="P12" s="185"/>
      <c r="Q12" s="225"/>
      <c r="R12" s="182" t="str">
        <f ca="1">IF(ISERROR($V12),"",OFFSET('Smelter Look-up'!$C$4,$V12-4,0)&amp;"")</f>
        <v>Aurubis Berango</v>
      </c>
      <c r="S12" s="181" t="str">
        <f t="shared" ca="1" si="3"/>
        <v>ES</v>
      </c>
      <c r="T12" s="181" t="str">
        <f ca="1">IF(B12="","",IF(ISERROR(MATCH($J12,SorP!$B$1:$B$6279,0)),"",INDIRECT("'SorP'!$A$"&amp;MATCH($S12&amp;$J12,SorP!C:C,0))))</f>
        <v>ES-BI</v>
      </c>
      <c r="U12" s="201"/>
      <c r="V12" s="226">
        <f>IF(C12="",NA(),IF(OR(C12="Smelter not listed",C12="Smelter not yet identified"),MATCH($B12&amp;$D12,'Smelter Look-up'!$J:$J,0),MATCH($B12&amp;$C12,'Smelter Look-up'!$J:$J,0)))</f>
        <v>395</v>
      </c>
      <c r="X12" s="227">
        <f t="shared" si="4"/>
        <v>0</v>
      </c>
      <c r="AB12" s="228" t="str">
        <f t="shared" si="5"/>
        <v>TinAurubis Berango</v>
      </c>
    </row>
    <row r="13" spans="1:34" s="227" customFormat="1" ht="19.899999999999999" customHeight="1">
      <c r="A13" s="262" t="s">
        <v>15471</v>
      </c>
      <c r="B13" s="182" t="s">
        <v>1126</v>
      </c>
      <c r="C13" s="186" t="s">
        <v>15469</v>
      </c>
      <c r="D13" s="230" t="s">
        <v>15470</v>
      </c>
      <c r="E13" s="182" t="s">
        <v>1101</v>
      </c>
      <c r="F13" s="182" t="s">
        <v>15471</v>
      </c>
      <c r="G13" s="182" t="s">
        <v>13240</v>
      </c>
      <c r="H13" s="183"/>
      <c r="I13" s="184" t="s">
        <v>15143</v>
      </c>
      <c r="J13" s="184" t="s">
        <v>12852</v>
      </c>
      <c r="K13" s="224"/>
      <c r="L13" s="224"/>
      <c r="M13" s="224"/>
      <c r="N13" s="224"/>
      <c r="O13" s="224"/>
      <c r="P13" s="185"/>
      <c r="Q13" s="225"/>
      <c r="R13" s="182" t="str">
        <f ca="1">IF(ISERROR($V13),"",OFFSET('Smelter Look-up'!$C$4,$V13-4,0)&amp;"")</f>
        <v>PT Bukit Timah</v>
      </c>
      <c r="S13" s="181" t="str">
        <f t="shared" ca="1" si="3"/>
        <v>ID</v>
      </c>
      <c r="T13" s="181" t="str">
        <f ca="1">IF(B13="","",IF(ISERROR(MATCH($J13,SorP!$B$1:$B$6279,0)),"",INDIRECT("'SorP'!$A$"&amp;MATCH($S13&amp;$J13,SorP!C:C,0))))</f>
        <v>ID-BB</v>
      </c>
      <c r="U13" s="201"/>
      <c r="V13" s="226">
        <f>IF(C13="",NA(),IF(OR(C13="Smelter not listed",C13="Smelter not yet identified"),MATCH($B13&amp;$D13,'Smelter Look-up'!$J:$J,0),MATCH($B13&amp;$C13,'Smelter Look-up'!$J:$J,0)))</f>
        <v>396</v>
      </c>
      <c r="X13" s="227">
        <f t="shared" si="4"/>
        <v>0</v>
      </c>
      <c r="AB13" s="228" t="str">
        <f t="shared" si="5"/>
        <v>TinBrand IMLI</v>
      </c>
    </row>
    <row r="14" spans="1:34" s="227" customFormat="1" ht="19.899999999999999" customHeight="1">
      <c r="A14" s="262" t="s">
        <v>780</v>
      </c>
      <c r="B14" s="182" t="s">
        <v>1126</v>
      </c>
      <c r="C14" s="186" t="s">
        <v>1791</v>
      </c>
      <c r="D14" s="230" t="s">
        <v>2157</v>
      </c>
      <c r="E14" s="182" t="s">
        <v>1101</v>
      </c>
      <c r="F14" s="182" t="s">
        <v>780</v>
      </c>
      <c r="G14" s="182" t="s">
        <v>13240</v>
      </c>
      <c r="H14" s="183"/>
      <c r="I14" s="184" t="s">
        <v>1767</v>
      </c>
      <c r="J14" s="184" t="s">
        <v>12852</v>
      </c>
      <c r="K14" s="224"/>
      <c r="L14" s="224"/>
      <c r="M14" s="224"/>
      <c r="N14" s="224"/>
      <c r="O14" s="224"/>
      <c r="P14" s="185"/>
      <c r="Q14" s="225"/>
      <c r="R14" s="182" t="str">
        <f ca="1">IF(ISERROR($V14),"",OFFSET('Smelter Look-up'!$C$4,$V14-4,0)&amp;"")</f>
        <v>PT Refined Bangka Tin</v>
      </c>
      <c r="S14" s="181" t="str">
        <f t="shared" ca="1" si="3"/>
        <v>ID</v>
      </c>
      <c r="T14" s="181" t="str">
        <f ca="1">IF(B14="","",IF(ISERROR(MATCH($J14,SorP!$B$1:$B$6279,0)),"",INDIRECT("'SorP'!$A$"&amp;MATCH($S14&amp;$J14,SorP!C:C,0))))</f>
        <v>ID-BB</v>
      </c>
      <c r="U14" s="201"/>
      <c r="V14" s="226">
        <f>IF(C14="",NA(),IF(OR(C14="Smelter not listed",C14="Smelter not yet identified"),MATCH($B14&amp;$D14,'Smelter Look-up'!$J:$J,0),MATCH($B14&amp;$C14,'Smelter Look-up'!$J:$J,0)))</f>
        <v>397</v>
      </c>
      <c r="X14" s="227">
        <f t="shared" si="4"/>
        <v>0</v>
      </c>
      <c r="AB14" s="228" t="str">
        <f t="shared" si="5"/>
        <v>TinBrand RBT</v>
      </c>
    </row>
    <row r="15" spans="1:34" s="227" customFormat="1" ht="19.899999999999999" customHeight="1">
      <c r="A15" s="262" t="s">
        <v>786</v>
      </c>
      <c r="B15" s="182" t="s">
        <v>1126</v>
      </c>
      <c r="C15" s="186" t="s">
        <v>2226</v>
      </c>
      <c r="D15" s="230" t="s">
        <v>2166</v>
      </c>
      <c r="E15" s="182" t="s">
        <v>1096</v>
      </c>
      <c r="F15" s="182" t="s">
        <v>786</v>
      </c>
      <c r="G15" s="182" t="s">
        <v>13240</v>
      </c>
      <c r="H15" s="183"/>
      <c r="I15" s="184" t="s">
        <v>2446</v>
      </c>
      <c r="J15" s="184" t="s">
        <v>13628</v>
      </c>
      <c r="K15" s="224"/>
      <c r="L15" s="224"/>
      <c r="M15" s="224"/>
      <c r="N15" s="224"/>
      <c r="O15" s="224"/>
      <c r="P15" s="185"/>
      <c r="Q15" s="225"/>
      <c r="R15" s="182" t="str">
        <f ca="1">IF(ISERROR($V15),"",OFFSET('Smelter Look-up'!$C$4,$V15-4,0)&amp;"")</f>
        <v>Yunnan Chengfeng Non-ferrous Metals Co., Ltd.</v>
      </c>
      <c r="S15" s="181" t="str">
        <f t="shared" ca="1" si="3"/>
        <v>CN</v>
      </c>
      <c r="T15" s="181" t="str">
        <f ca="1">IF(B15="","",IF(ISERROR(MATCH($J15,SorP!$B$1:$B$6279,0)),"",INDIRECT("'SorP'!$A$"&amp;MATCH($S15&amp;$J15,SorP!C:C,0))))</f>
        <v>CN-YN</v>
      </c>
      <c r="U15" s="201"/>
      <c r="V15" s="226">
        <f>IF(C15="",NA(),IF(OR(C15="Smelter not listed",C15="Smelter not yet identified"),MATCH($B15&amp;$D15,'Smelter Look-up'!$J:$J,0),MATCH($B15&amp;$C15,'Smelter Look-up'!$J:$J,0)))</f>
        <v>398</v>
      </c>
      <c r="X15" s="227">
        <f t="shared" si="4"/>
        <v>0</v>
      </c>
      <c r="AB15" s="228" t="str">
        <f t="shared" si="5"/>
        <v>TinChengfeng Metals Co Pte Ltd</v>
      </c>
    </row>
    <row r="16" spans="1:34" s="227" customFormat="1" ht="19.899999999999999" customHeight="1">
      <c r="A16" s="262" t="s">
        <v>2278</v>
      </c>
      <c r="B16" s="182" t="s">
        <v>1126</v>
      </c>
      <c r="C16" s="186" t="s">
        <v>2265</v>
      </c>
      <c r="D16" s="230" t="s">
        <v>2335</v>
      </c>
      <c r="E16" s="182" t="s">
        <v>1096</v>
      </c>
      <c r="F16" s="182" t="s">
        <v>2278</v>
      </c>
      <c r="G16" s="182" t="s">
        <v>13240</v>
      </c>
      <c r="H16" s="183"/>
      <c r="I16" s="184" t="s">
        <v>1774</v>
      </c>
      <c r="J16" s="184" t="s">
        <v>13623</v>
      </c>
      <c r="K16" s="224"/>
      <c r="L16" s="224"/>
      <c r="M16" s="224"/>
      <c r="N16" s="224"/>
      <c r="O16" s="224"/>
      <c r="P16" s="185"/>
      <c r="Q16" s="225"/>
      <c r="R16" s="182" t="str">
        <f ca="1">IF(ISERROR($V16),"",OFFSET('Smelter Look-up'!$C$4,$V16-4,0)&amp;"")</f>
        <v>Chenzhou Yunxiang Mining and Metallurgy Co., Ltd.</v>
      </c>
      <c r="S16" s="181" t="str">
        <f t="shared" ca="1" si="3"/>
        <v>CN</v>
      </c>
      <c r="T16" s="181" t="str">
        <f ca="1">IF(B16="","",IF(ISERROR(MATCH($J16,SorP!$B$1:$B$6279,0)),"",INDIRECT("'SorP'!$A$"&amp;MATCH($S16&amp;$J16,SorP!C:C,0))))</f>
        <v>CN-HN</v>
      </c>
      <c r="U16" s="201"/>
      <c r="V16" s="226">
        <f>IF(C16="",NA(),IF(OR(C16="Smelter not listed",C16="Smelter not yet identified"),MATCH($B16&amp;$D16,'Smelter Look-up'!$J:$J,0),MATCH($B16&amp;$C16,'Smelter Look-up'!$J:$J,0)))</f>
        <v>399</v>
      </c>
      <c r="X16" s="227">
        <f t="shared" si="4"/>
        <v>0</v>
      </c>
      <c r="AB16" s="228" t="str">
        <f t="shared" si="5"/>
        <v>TinChenzhou Yun Xiang mining limited liability company</v>
      </c>
    </row>
    <row r="17" spans="1:28" s="227" customFormat="1" ht="19.899999999999999" customHeight="1">
      <c r="A17" s="262" t="s">
        <v>2278</v>
      </c>
      <c r="B17" s="182" t="s">
        <v>1126</v>
      </c>
      <c r="C17" s="186" t="s">
        <v>2335</v>
      </c>
      <c r="D17" s="230" t="s">
        <v>2335</v>
      </c>
      <c r="E17" s="182" t="s">
        <v>1096</v>
      </c>
      <c r="F17" s="182" t="s">
        <v>2278</v>
      </c>
      <c r="G17" s="182" t="s">
        <v>13240</v>
      </c>
      <c r="H17" s="183"/>
      <c r="I17" s="184" t="s">
        <v>1774</v>
      </c>
      <c r="J17" s="184" t="s">
        <v>13623</v>
      </c>
      <c r="K17" s="224"/>
      <c r="L17" s="224"/>
      <c r="M17" s="224"/>
      <c r="N17" s="224"/>
      <c r="O17" s="224"/>
      <c r="P17" s="185"/>
      <c r="Q17" s="225"/>
      <c r="R17" s="182" t="str">
        <f ca="1">IF(ISERROR($V17),"",OFFSET('Smelter Look-up'!$C$4,$V17-4,0)&amp;"")</f>
        <v>Chenzhou Yunxiang Mining and Metallurgy Co., Ltd.</v>
      </c>
      <c r="S17" s="181" t="str">
        <f t="shared" ca="1" si="3"/>
        <v>CN</v>
      </c>
      <c r="T17" s="181" t="str">
        <f ca="1">IF(B17="","",IF(ISERROR(MATCH($J17,SorP!$B$1:$B$6279,0)),"",INDIRECT("'SorP'!$A$"&amp;MATCH($S17&amp;$J17,SorP!C:C,0))))</f>
        <v>CN-HN</v>
      </c>
      <c r="U17" s="201"/>
      <c r="V17" s="226">
        <f>IF(C17="",NA(),IF(OR(C17="Smelter not listed",C17="Smelter not yet identified"),MATCH($B17&amp;$D17,'Smelter Look-up'!$J:$J,0),MATCH($B17&amp;$C17,'Smelter Look-up'!$J:$J,0)))</f>
        <v>400</v>
      </c>
      <c r="X17" s="227">
        <f t="shared" si="4"/>
        <v>0</v>
      </c>
      <c r="AB17" s="228" t="str">
        <f t="shared" si="5"/>
        <v>TinChenzhou Yunxiang Mining and Metallurgy Co., Ltd.</v>
      </c>
    </row>
    <row r="18" spans="1:28" s="227" customFormat="1" ht="19.899999999999999" customHeight="1">
      <c r="A18" s="181" t="s">
        <v>12930</v>
      </c>
      <c r="B18" s="182" t="s">
        <v>1126</v>
      </c>
      <c r="C18" s="186" t="s">
        <v>12929</v>
      </c>
      <c r="D18" s="230" t="s">
        <v>12929</v>
      </c>
      <c r="E18" s="182" t="s">
        <v>1096</v>
      </c>
      <c r="F18" s="182" t="s">
        <v>12930</v>
      </c>
      <c r="G18" s="182" t="s">
        <v>13240</v>
      </c>
      <c r="H18" s="183"/>
      <c r="I18" s="184" t="s">
        <v>12948</v>
      </c>
      <c r="J18" s="184" t="s">
        <v>13602</v>
      </c>
      <c r="K18" s="224"/>
      <c r="L18" s="224"/>
      <c r="M18" s="224"/>
      <c r="N18" s="224"/>
      <c r="O18" s="224"/>
      <c r="P18" s="185"/>
      <c r="Q18" s="225"/>
      <c r="R18" s="182" t="str">
        <f ca="1">IF(ISERROR($V18),"",OFFSET('Smelter Look-up'!$C$4,$V18-4,0)&amp;"")</f>
        <v>Chifeng Dajingzi Tin Industry Co., Ltd.</v>
      </c>
      <c r="S18" s="181" t="str">
        <f t="shared" ca="1" si="3"/>
        <v>CN</v>
      </c>
      <c r="T18" s="181" t="str">
        <f ca="1">IF(B18="","",IF(ISERROR(MATCH($J18,SorP!$B$1:$B$6279,0)),"",INDIRECT("'SorP'!$A$"&amp;MATCH($S18&amp;$J18,SorP!C:C,0))))</f>
        <v>CN-NM</v>
      </c>
      <c r="U18" s="201"/>
      <c r="V18" s="226">
        <f>IF(C18="",NA(),IF(OR(C18="Smelter not listed",C18="Smelter not yet identified"),MATCH($B18&amp;$D18,'Smelter Look-up'!$J:$J,0),MATCH($B18&amp;$C18,'Smelter Look-up'!$J:$J,0)))</f>
        <v>401</v>
      </c>
      <c r="X18" s="227">
        <f t="shared" si="4"/>
        <v>0</v>
      </c>
      <c r="AB18" s="228" t="str">
        <f t="shared" si="5"/>
        <v>TinChifeng Dajingzi Tin Industry Co., Ltd.</v>
      </c>
    </row>
    <row r="19" spans="1:28" s="227" customFormat="1" ht="38.25">
      <c r="A19" s="181" t="s">
        <v>770</v>
      </c>
      <c r="B19" s="182" t="s">
        <v>1126</v>
      </c>
      <c r="C19" s="186" t="s">
        <v>2227</v>
      </c>
      <c r="D19" s="230" t="s">
        <v>1322</v>
      </c>
      <c r="E19" s="182" t="s">
        <v>1096</v>
      </c>
      <c r="F19" s="182" t="s">
        <v>770</v>
      </c>
      <c r="G19" s="182" t="s">
        <v>13240</v>
      </c>
      <c r="H19" s="183"/>
      <c r="I19" s="184" t="s">
        <v>1775</v>
      </c>
      <c r="J19" s="184" t="s">
        <v>13603</v>
      </c>
      <c r="K19" s="224"/>
      <c r="L19" s="224"/>
      <c r="M19" s="224"/>
      <c r="N19" s="224"/>
      <c r="O19" s="224"/>
      <c r="P19" s="185"/>
      <c r="Q19" s="225"/>
      <c r="R19" s="182" t="str">
        <f ca="1">IF(ISERROR($V19),"",OFFSET('Smelter Look-up'!$C$4,$V19-4,0)&amp;"")</f>
        <v>China Tin Group Co., Ltd.</v>
      </c>
      <c r="S19" s="181" t="str">
        <f t="shared" ca="1" si="3"/>
        <v>CN</v>
      </c>
      <c r="T19" s="181" t="str">
        <f ca="1">IF(B19="","",IF(ISERROR(MATCH($J19,SorP!$B$1:$B$6279,0)),"",INDIRECT("'SorP'!$A$"&amp;MATCH($S19&amp;$J19,SorP!C:C,0))))</f>
        <v>CN-GX</v>
      </c>
      <c r="U19" s="201"/>
      <c r="V19" s="226">
        <f>IF(C19="",NA(),IF(OR(C19="Smelter not listed",C19="Smelter not yet identified"),MATCH($B19&amp;$D19,'Smelter Look-up'!$J:$J,0),MATCH($B19&amp;$C19,'Smelter Look-up'!$J:$J,0)))</f>
        <v>402</v>
      </c>
      <c r="X19" s="227">
        <f t="shared" si="4"/>
        <v>0</v>
      </c>
      <c r="AB19" s="228" t="str">
        <f t="shared" si="5"/>
        <v>TinChina Tin (Hechi)</v>
      </c>
    </row>
    <row r="20" spans="1:28" s="227" customFormat="1" ht="63.75">
      <c r="A20" s="181" t="s">
        <v>770</v>
      </c>
      <c r="B20" s="182" t="s">
        <v>1126</v>
      </c>
      <c r="C20" s="186" t="s">
        <v>1322</v>
      </c>
      <c r="D20" s="230" t="s">
        <v>1322</v>
      </c>
      <c r="E20" s="182" t="s">
        <v>1096</v>
      </c>
      <c r="F20" s="182" t="s">
        <v>770</v>
      </c>
      <c r="G20" s="182" t="s">
        <v>13240</v>
      </c>
      <c r="H20" s="183"/>
      <c r="I20" s="184" t="s">
        <v>1775</v>
      </c>
      <c r="J20" s="184" t="s">
        <v>13603</v>
      </c>
      <c r="K20" s="224"/>
      <c r="L20" s="224"/>
      <c r="M20" s="224"/>
      <c r="N20" s="224"/>
      <c r="O20" s="224"/>
      <c r="P20" s="185"/>
      <c r="Q20" s="225"/>
      <c r="R20" s="182" t="str">
        <f ca="1">IF(ISERROR($V20),"",OFFSET('Smelter Look-up'!$C$4,$V20-4,0)&amp;"")</f>
        <v>China Tin Group Co., Ltd.</v>
      </c>
      <c r="S20" s="181" t="str">
        <f t="shared" ca="1" si="3"/>
        <v>CN</v>
      </c>
      <c r="T20" s="181" t="str">
        <f ca="1">IF(B20="","",IF(ISERROR(MATCH($J20,SorP!$B$1:$B$6279,0)),"",INDIRECT("'SorP'!$A$"&amp;MATCH($S20&amp;$J20,SorP!C:C,0))))</f>
        <v>CN-GX</v>
      </c>
      <c r="U20" s="201"/>
      <c r="V20" s="226">
        <f>IF(C20="",NA(),IF(OR(C20="Smelter not listed",C20="Smelter not yet identified"),MATCH($B20&amp;$D20,'Smelter Look-up'!$J:$J,0),MATCH($B20&amp;$C20,'Smelter Look-up'!$J:$J,0)))</f>
        <v>403</v>
      </c>
      <c r="X20" s="227">
        <f t="shared" si="4"/>
        <v>0</v>
      </c>
      <c r="AB20" s="228" t="str">
        <f t="shared" si="5"/>
        <v>TinChina Tin Group Co., Ltd.</v>
      </c>
    </row>
    <row r="21" spans="1:28" s="227" customFormat="1" ht="76.5">
      <c r="A21" s="181" t="s">
        <v>770</v>
      </c>
      <c r="B21" s="182" t="s">
        <v>1126</v>
      </c>
      <c r="C21" s="186" t="s">
        <v>2228</v>
      </c>
      <c r="D21" s="230" t="s">
        <v>1322</v>
      </c>
      <c r="E21" s="182" t="s">
        <v>1096</v>
      </c>
      <c r="F21" s="182" t="s">
        <v>770</v>
      </c>
      <c r="G21" s="182" t="s">
        <v>13240</v>
      </c>
      <c r="H21" s="183"/>
      <c r="I21" s="184" t="s">
        <v>1775</v>
      </c>
      <c r="J21" s="184" t="s">
        <v>13603</v>
      </c>
      <c r="K21" s="224"/>
      <c r="L21" s="224"/>
      <c r="M21" s="224"/>
      <c r="N21" s="224"/>
      <c r="O21" s="224"/>
      <c r="P21" s="185"/>
      <c r="Q21" s="225"/>
      <c r="R21" s="182" t="str">
        <f ca="1">IF(ISERROR($V21),"",OFFSET('Smelter Look-up'!$C$4,$V21-4,0)&amp;"")</f>
        <v>China Tin Group Co., Ltd.</v>
      </c>
      <c r="S21" s="181" t="str">
        <f t="shared" ca="1" si="3"/>
        <v>CN</v>
      </c>
      <c r="T21" s="181" t="str">
        <f ca="1">IF(B21="","",IF(ISERROR(MATCH($J21,SorP!$B$1:$B$6279,0)),"",INDIRECT("'SorP'!$A$"&amp;MATCH($S21&amp;$J21,SorP!C:C,0))))</f>
        <v>CN-GX</v>
      </c>
      <c r="U21" s="201"/>
      <c r="V21" s="226">
        <f>IF(C21="",NA(),IF(OR(C21="Smelter not listed",C21="Smelter not yet identified"),MATCH($B21&amp;$D21,'Smelter Look-up'!$J:$J,0),MATCH($B21&amp;$C21,'Smelter Look-up'!$J:$J,0)))</f>
        <v>404</v>
      </c>
      <c r="X21" s="227">
        <f t="shared" si="4"/>
        <v>0</v>
      </c>
      <c r="AB21" s="228" t="str">
        <f t="shared" si="5"/>
        <v>TinChina Tin Lai Ben Smelter Co., Ltd.</v>
      </c>
    </row>
    <row r="22" spans="1:28" s="227" customFormat="1" ht="51">
      <c r="A22" s="181" t="s">
        <v>787</v>
      </c>
      <c r="B22" s="182" t="s">
        <v>1126</v>
      </c>
      <c r="C22" s="186" t="s">
        <v>39</v>
      </c>
      <c r="D22" s="230" t="s">
        <v>15472</v>
      </c>
      <c r="E22" s="182" t="s">
        <v>1096</v>
      </c>
      <c r="F22" s="182" t="s">
        <v>787</v>
      </c>
      <c r="G22" s="182" t="s">
        <v>13240</v>
      </c>
      <c r="H22" s="183"/>
      <c r="I22" s="184" t="s">
        <v>2446</v>
      </c>
      <c r="J22" s="184" t="s">
        <v>13628</v>
      </c>
      <c r="K22" s="224"/>
      <c r="L22" s="224"/>
      <c r="M22" s="224"/>
      <c r="N22" s="224"/>
      <c r="O22" s="224"/>
      <c r="P22" s="185"/>
      <c r="Q22" s="225"/>
      <c r="R22" s="182" t="str">
        <f ca="1">IF(ISERROR($V22),"",OFFSET('Smelter Look-up'!$C$4,$V22-4,0)&amp;"")</f>
        <v>Tin Smelting Branch of Yunnan Tin Co., Ltd.</v>
      </c>
      <c r="S22" s="181" t="str">
        <f t="shared" ca="1" si="3"/>
        <v>CN</v>
      </c>
      <c r="T22" s="181" t="str">
        <f ca="1">IF(B22="","",IF(ISERROR(MATCH($J22,SorP!$B$1:$B$6279,0)),"",INDIRECT("'SorP'!$A$"&amp;MATCH($S22&amp;$J22,SorP!C:C,0))))</f>
        <v>CN-YN</v>
      </c>
      <c r="U22" s="201"/>
      <c r="V22" s="226">
        <f>IF(C22="",NA(),IF(OR(C22="Smelter not listed",C22="Smelter not yet identified"),MATCH($B22&amp;$D22,'Smelter Look-up'!$J:$J,0),MATCH($B22&amp;$C22,'Smelter Look-up'!$J:$J,0)))</f>
        <v>405</v>
      </c>
      <c r="X22" s="227">
        <f t="shared" si="4"/>
        <v>0</v>
      </c>
      <c r="AB22" s="228" t="str">
        <f t="shared" si="5"/>
        <v>TinChina Yunnan Tin Co Ltd.</v>
      </c>
    </row>
    <row r="23" spans="1:28" s="227" customFormat="1" ht="25.5">
      <c r="A23" s="181" t="s">
        <v>763</v>
      </c>
      <c r="B23" s="182" t="s">
        <v>1126</v>
      </c>
      <c r="C23" s="186" t="s">
        <v>837</v>
      </c>
      <c r="D23" s="230" t="s">
        <v>49</v>
      </c>
      <c r="E23" s="182" t="s">
        <v>2432</v>
      </c>
      <c r="F23" s="182" t="s">
        <v>763</v>
      </c>
      <c r="G23" s="182" t="s">
        <v>13240</v>
      </c>
      <c r="H23" s="183"/>
      <c r="I23" s="184" t="s">
        <v>1760</v>
      </c>
      <c r="J23" s="184" t="s">
        <v>1737</v>
      </c>
      <c r="K23" s="224"/>
      <c r="L23" s="224"/>
      <c r="M23" s="224"/>
      <c r="N23" s="224"/>
      <c r="O23" s="224"/>
      <c r="P23" s="185"/>
      <c r="Q23" s="225"/>
      <c r="R23" s="182" t="str">
        <f ca="1">IF(ISERROR($V23),"",OFFSET('Smelter Look-up'!$C$4,$V23-4,0)&amp;"")</f>
        <v>Alpha</v>
      </c>
      <c r="S23" s="181" t="str">
        <f t="shared" ca="1" si="3"/>
        <v>US</v>
      </c>
      <c r="T23" s="181" t="str">
        <f ca="1">IF(B23="","",IF(ISERROR(MATCH($J23,SorP!$B$1:$B$6279,0)),"",INDIRECT("'SorP'!$A$"&amp;MATCH($S23&amp;$J23,SorP!C:C,0))))</f>
        <v>US-PA</v>
      </c>
      <c r="U23" s="201"/>
      <c r="V23" s="226">
        <f>IF(C23="",NA(),IF(OR(C23="Smelter not listed",C23="Smelter not yet identified"),MATCH($B23&amp;$D23,'Smelter Look-up'!$J:$J,0),MATCH($B23&amp;$C23,'Smelter Look-up'!$J:$J,0)))</f>
        <v>406</v>
      </c>
      <c r="X23" s="227">
        <f t="shared" si="4"/>
        <v>0</v>
      </c>
      <c r="AB23" s="228" t="str">
        <f t="shared" si="5"/>
        <v>TinCookson</v>
      </c>
    </row>
    <row r="24" spans="1:28" s="227" customFormat="1" ht="63.75">
      <c r="A24" s="181" t="s">
        <v>763</v>
      </c>
      <c r="B24" s="182" t="s">
        <v>1126</v>
      </c>
      <c r="C24" s="186" t="s">
        <v>1764</v>
      </c>
      <c r="D24" s="230" t="s">
        <v>49</v>
      </c>
      <c r="E24" s="182" t="s">
        <v>2432</v>
      </c>
      <c r="F24" s="182" t="s">
        <v>763</v>
      </c>
      <c r="G24" s="182" t="s">
        <v>13240</v>
      </c>
      <c r="H24" s="183"/>
      <c r="I24" s="184" t="s">
        <v>1760</v>
      </c>
      <c r="J24" s="184" t="s">
        <v>1737</v>
      </c>
      <c r="K24" s="224"/>
      <c r="L24" s="224"/>
      <c r="M24" s="224"/>
      <c r="N24" s="224"/>
      <c r="O24" s="224"/>
      <c r="P24" s="185"/>
      <c r="Q24" s="225"/>
      <c r="R24" s="182" t="str">
        <f ca="1">IF(ISERROR($V24),"",OFFSET('Smelter Look-up'!$C$4,$V24-4,0)&amp;"")</f>
        <v>Alpha</v>
      </c>
      <c r="S24" s="181" t="str">
        <f t="shared" ca="1" si="3"/>
        <v>US</v>
      </c>
      <c r="T24" s="181" t="str">
        <f ca="1">IF(B24="","",IF(ISERROR(MATCH($J24,SorP!$B$1:$B$6279,0)),"",INDIRECT("'SorP'!$A$"&amp;MATCH($S24&amp;$J24,SorP!C:C,0))))</f>
        <v>US-PA</v>
      </c>
      <c r="U24" s="201"/>
      <c r="V24" s="226">
        <f>IF(C24="",NA(),IF(OR(C24="Smelter not listed",C24="Smelter not yet identified"),MATCH($B24&amp;$D24,'Smelter Look-up'!$J:$J,0),MATCH($B24&amp;$C24,'Smelter Look-up'!$J:$J,0)))</f>
        <v>407</v>
      </c>
      <c r="X24" s="227">
        <f t="shared" si="4"/>
        <v>0</v>
      </c>
      <c r="AB24" s="228" t="str">
        <f t="shared" si="5"/>
        <v>TinCookson (Alpha Metals Taiwan)</v>
      </c>
    </row>
    <row r="25" spans="1:28" s="227" customFormat="1" ht="89.25">
      <c r="A25" s="181" t="s">
        <v>763</v>
      </c>
      <c r="B25" s="182" t="s">
        <v>1126</v>
      </c>
      <c r="C25" s="186" t="s">
        <v>1765</v>
      </c>
      <c r="D25" s="230" t="s">
        <v>49</v>
      </c>
      <c r="E25" s="182" t="s">
        <v>2432</v>
      </c>
      <c r="F25" s="182" t="s">
        <v>763</v>
      </c>
      <c r="G25" s="182" t="s">
        <v>13240</v>
      </c>
      <c r="H25" s="183"/>
      <c r="I25" s="184" t="s">
        <v>1760</v>
      </c>
      <c r="J25" s="184" t="s">
        <v>1737</v>
      </c>
      <c r="K25" s="224"/>
      <c r="L25" s="224"/>
      <c r="M25" s="224"/>
      <c r="N25" s="224"/>
      <c r="O25" s="224"/>
      <c r="P25" s="185"/>
      <c r="Q25" s="225"/>
      <c r="R25" s="182" t="str">
        <f ca="1">IF(ISERROR($V25),"",OFFSET('Smelter Look-up'!$C$4,$V25-4,0)&amp;"")</f>
        <v>Alpha</v>
      </c>
      <c r="S25" s="181" t="str">
        <f t="shared" ca="1" si="3"/>
        <v>US</v>
      </c>
      <c r="T25" s="181" t="str">
        <f ca="1">IF(B25="","",IF(ISERROR(MATCH($J25,SorP!$B$1:$B$6279,0)),"",INDIRECT("'SorP'!$A$"&amp;MATCH($S25&amp;$J25,SorP!C:C,0))))</f>
        <v>US-PA</v>
      </c>
      <c r="U25" s="201"/>
      <c r="V25" s="226">
        <f>IF(C25="",NA(),IF(OR(C25="Smelter not listed",C25="Smelter not yet identified"),MATCH($B25&amp;$D25,'Smelter Look-up'!$J:$J,0),MATCH($B25&amp;$C25,'Smelter Look-up'!$J:$J,0)))</f>
        <v>408</v>
      </c>
      <c r="X25" s="227">
        <f t="shared" si="4"/>
        <v>0</v>
      </c>
      <c r="AB25" s="228" t="str">
        <f t="shared" si="5"/>
        <v>TinCookson Alpha Metals (Shenzhen) Co., Ltd.</v>
      </c>
    </row>
    <row r="26" spans="1:28" s="227" customFormat="1" ht="153">
      <c r="A26" s="181" t="s">
        <v>15089</v>
      </c>
      <c r="B26" s="182" t="s">
        <v>1126</v>
      </c>
      <c r="C26" s="186" t="s">
        <v>15088</v>
      </c>
      <c r="D26" s="230" t="s">
        <v>15088</v>
      </c>
      <c r="E26" s="182" t="s">
        <v>1092</v>
      </c>
      <c r="F26" s="182" t="s">
        <v>15089</v>
      </c>
      <c r="G26" s="182" t="s">
        <v>13240</v>
      </c>
      <c r="H26" s="183"/>
      <c r="I26" s="184" t="s">
        <v>15141</v>
      </c>
      <c r="J26" s="184" t="s">
        <v>3461</v>
      </c>
      <c r="K26" s="224"/>
      <c r="L26" s="224"/>
      <c r="M26" s="224"/>
      <c r="N26" s="224"/>
      <c r="O26" s="224"/>
      <c r="P26" s="185"/>
      <c r="Q26" s="225"/>
      <c r="R26" s="182" t="str">
        <f ca="1">IF(ISERROR($V26),"",OFFSET('Smelter Look-up'!$C$4,$V26-4,0)&amp;"")</f>
        <v>CRM Fundicao De Metais E Comercio De Equipamentos Eletronicos Do Brasil Ltda</v>
      </c>
      <c r="S26" s="181" t="str">
        <f t="shared" ca="1" si="3"/>
        <v>BR</v>
      </c>
      <c r="T26" s="181" t="str">
        <f ca="1">IF(B26="","",IF(ISERROR(MATCH($J26,SorP!$B$1:$B$6279,0)),"",INDIRECT("'SorP'!$A$"&amp;MATCH($S26&amp;$J26,SorP!C:C,0))))</f>
        <v>BR-SC</v>
      </c>
      <c r="U26" s="201"/>
      <c r="V26" s="226">
        <f>IF(C26="",NA(),IF(OR(C26="Smelter not listed",C26="Smelter not yet identified"),MATCH($B26&amp;$D26,'Smelter Look-up'!$J:$J,0),MATCH($B26&amp;$C26,'Smelter Look-up'!$J:$J,0)))</f>
        <v>409</v>
      </c>
      <c r="X26" s="227">
        <f t="shared" si="4"/>
        <v>0</v>
      </c>
      <c r="AB26" s="228" t="str">
        <f t="shared" si="5"/>
        <v>TinCRM Fundicao De Metais E Comercio De Equipamentos Eletronicos Do Brasil Ltda</v>
      </c>
    </row>
    <row r="27" spans="1:28" s="227" customFormat="1" ht="153">
      <c r="A27" s="181" t="s">
        <v>15089</v>
      </c>
      <c r="B27" s="182" t="s">
        <v>1126</v>
      </c>
      <c r="C27" s="186" t="s">
        <v>15090</v>
      </c>
      <c r="D27" s="230" t="s">
        <v>15088</v>
      </c>
      <c r="E27" s="182" t="s">
        <v>1092</v>
      </c>
      <c r="F27" s="182" t="s">
        <v>15089</v>
      </c>
      <c r="G27" s="182" t="s">
        <v>13240</v>
      </c>
      <c r="H27" s="183"/>
      <c r="I27" s="184" t="s">
        <v>15141</v>
      </c>
      <c r="J27" s="184" t="s">
        <v>3461</v>
      </c>
      <c r="K27" s="224"/>
      <c r="L27" s="224"/>
      <c r="M27" s="224"/>
      <c r="N27" s="224"/>
      <c r="O27" s="224"/>
      <c r="P27" s="185"/>
      <c r="Q27" s="225"/>
      <c r="R27" s="182" t="str">
        <f ca="1">IF(ISERROR($V27),"",OFFSET('Smelter Look-up'!$C$4,$V27-4,0)&amp;"")</f>
        <v>CRM Fundicao De Metais E Comercio De Equipamentos Eletronicos Do Brasil Ltda</v>
      </c>
      <c r="S27" s="181" t="str">
        <f t="shared" ca="1" si="3"/>
        <v>BR</v>
      </c>
      <c r="T27" s="181" t="str">
        <f ca="1">IF(B27="","",IF(ISERROR(MATCH($J27,SorP!$B$1:$B$6279,0)),"",INDIRECT("'SorP'!$A$"&amp;MATCH($S27&amp;$J27,SorP!C:C,0))))</f>
        <v>BR-SC</v>
      </c>
      <c r="U27" s="201"/>
      <c r="V27" s="226">
        <f>IF(C27="",NA(),IF(OR(C27="Smelter not listed",C27="Smelter not yet identified"),MATCH($B27&amp;$D27,'Smelter Look-up'!$J:$J,0),MATCH($B27&amp;$C27,'Smelter Look-up'!$J:$J,0)))</f>
        <v>410</v>
      </c>
      <c r="X27" s="227">
        <f t="shared" si="4"/>
        <v>0</v>
      </c>
      <c r="AB27" s="228" t="str">
        <f t="shared" si="5"/>
        <v>TinCRM Fundição De Metais E Comércio De Equipamentos Eletrônicos Do Brasil Ltda</v>
      </c>
    </row>
    <row r="28" spans="1:28" s="227" customFormat="1" ht="38.25">
      <c r="A28" s="181" t="s">
        <v>15092</v>
      </c>
      <c r="B28" s="182" t="s">
        <v>1126</v>
      </c>
      <c r="C28" s="186" t="s">
        <v>15091</v>
      </c>
      <c r="D28" s="230" t="s">
        <v>15091</v>
      </c>
      <c r="E28" s="182" t="s">
        <v>1098</v>
      </c>
      <c r="F28" s="182" t="s">
        <v>15092</v>
      </c>
      <c r="G28" s="182" t="s">
        <v>13240</v>
      </c>
      <c r="H28" s="183"/>
      <c r="I28" s="184" t="s">
        <v>3651</v>
      </c>
      <c r="J28" s="184" t="s">
        <v>3651</v>
      </c>
      <c r="K28" s="224"/>
      <c r="L28" s="224"/>
      <c r="M28" s="224"/>
      <c r="N28" s="224"/>
      <c r="O28" s="224"/>
      <c r="P28" s="185"/>
      <c r="Q28" s="225"/>
      <c r="R28" s="182" t="str">
        <f ca="1">IF(ISERROR($V28),"",OFFSET('Smelter Look-up'!$C$4,$V28-4,0)&amp;"")</f>
        <v>CRM Synergies</v>
      </c>
      <c r="S28" s="181" t="str">
        <f t="shared" ca="1" si="3"/>
        <v>ES</v>
      </c>
      <c r="T28" s="181" t="str">
        <f ca="1">IF(B28="","",IF(ISERROR(MATCH($J28,SorP!$B$1:$B$6279,0)),"",INDIRECT("'SorP'!$A$"&amp;MATCH($S28&amp;$J28,SorP!C:C,0))))</f>
        <v>ES-TO</v>
      </c>
      <c r="U28" s="201"/>
      <c r="V28" s="226">
        <f>IF(C28="",NA(),IF(OR(C28="Smelter not listed",C28="Smelter not yet identified"),MATCH($B28&amp;$D28,'Smelter Look-up'!$J:$J,0),MATCH($B28&amp;$C28,'Smelter Look-up'!$J:$J,0)))</f>
        <v>411</v>
      </c>
      <c r="X28" s="227">
        <f t="shared" si="4"/>
        <v>0</v>
      </c>
      <c r="AB28" s="228" t="str">
        <f t="shared" si="5"/>
        <v>TinCRM Synergies</v>
      </c>
    </row>
    <row r="29" spans="1:28" s="227" customFormat="1" ht="25.5">
      <c r="A29" s="181" t="s">
        <v>15536</v>
      </c>
      <c r="B29" s="182" t="s">
        <v>1126</v>
      </c>
      <c r="C29" s="186" t="s">
        <v>15535</v>
      </c>
      <c r="D29" s="230" t="s">
        <v>15535</v>
      </c>
      <c r="E29" s="182" t="s">
        <v>1101</v>
      </c>
      <c r="F29" s="182" t="s">
        <v>15536</v>
      </c>
      <c r="G29" s="182" t="s">
        <v>13240</v>
      </c>
      <c r="H29" s="183"/>
      <c r="I29" s="184" t="s">
        <v>1767</v>
      </c>
      <c r="J29" s="184" t="s">
        <v>12852</v>
      </c>
      <c r="K29" s="224"/>
      <c r="L29" s="224"/>
      <c r="M29" s="224"/>
      <c r="N29" s="224"/>
      <c r="O29" s="224"/>
      <c r="P29" s="185"/>
      <c r="Q29" s="225"/>
      <c r="R29" s="182" t="str">
        <f ca="1">IF(ISERROR($V29),"",OFFSET('Smelter Look-up'!$C$4,$V29-4,0)&amp;"")</f>
        <v>CV Ayi Jaya</v>
      </c>
      <c r="S29" s="181" t="str">
        <f t="shared" ca="1" si="3"/>
        <v>ID</v>
      </c>
      <c r="T29" s="181" t="str">
        <f ca="1">IF(B29="","",IF(ISERROR(MATCH($J29,SorP!$B$1:$B$6279,0)),"",INDIRECT("'SorP'!$A$"&amp;MATCH($S29&amp;$J29,SorP!C:C,0))))</f>
        <v>ID-BB</v>
      </c>
      <c r="U29" s="201"/>
      <c r="V29" s="226">
        <f>IF(C29="",NA(),IF(OR(C29="Smelter not listed",C29="Smelter not yet identified"),MATCH($B29&amp;$D29,'Smelter Look-up'!$J:$J,0),MATCH($B29&amp;$C29,'Smelter Look-up'!$J:$J,0)))</f>
        <v>412</v>
      </c>
      <c r="X29" s="227">
        <f t="shared" si="4"/>
        <v>0</v>
      </c>
      <c r="AB29" s="228" t="str">
        <f t="shared" si="5"/>
        <v>TinCV Ayi Jaya</v>
      </c>
    </row>
    <row r="30" spans="1:28" s="227" customFormat="1" ht="38.25">
      <c r="A30" s="181" t="s">
        <v>15095</v>
      </c>
      <c r="B30" s="182" t="s">
        <v>1126</v>
      </c>
      <c r="C30" s="186" t="s">
        <v>15093</v>
      </c>
      <c r="D30" s="230" t="s">
        <v>15094</v>
      </c>
      <c r="E30" s="182" t="s">
        <v>1101</v>
      </c>
      <c r="F30" s="182" t="s">
        <v>15095</v>
      </c>
      <c r="G30" s="182" t="s">
        <v>13240</v>
      </c>
      <c r="H30" s="183"/>
      <c r="I30" s="184" t="s">
        <v>15142</v>
      </c>
      <c r="J30" s="184" t="s">
        <v>12852</v>
      </c>
      <c r="K30" s="224"/>
      <c r="L30" s="224"/>
      <c r="M30" s="224"/>
      <c r="N30" s="224"/>
      <c r="O30" s="224"/>
      <c r="P30" s="185"/>
      <c r="Q30" s="225"/>
      <c r="R30" s="182" t="str">
        <f ca="1">IF(ISERROR($V30),"",OFFSET('Smelter Look-up'!$C$4,$V30-4,0)&amp;"")</f>
        <v>PT Aries Kencana Sejahtera</v>
      </c>
      <c r="S30" s="181" t="str">
        <f t="shared" ca="1" si="3"/>
        <v>ID</v>
      </c>
      <c r="T30" s="181" t="str">
        <f ca="1">IF(B30="","",IF(ISERROR(MATCH($J30,SorP!$B$1:$B$6279,0)),"",INDIRECT("'SorP'!$A$"&amp;MATCH($S30&amp;$J30,SorP!C:C,0))))</f>
        <v>ID-BB</v>
      </c>
      <c r="U30" s="201"/>
      <c r="V30" s="226">
        <f>IF(C30="",NA(),IF(OR(C30="Smelter not listed",C30="Smelter not yet identified"),MATCH($B30&amp;$D30,'Smelter Look-up'!$J:$J,0),MATCH($B30&amp;$C30,'Smelter Look-up'!$J:$J,0)))</f>
        <v>413</v>
      </c>
      <c r="X30" s="227">
        <f t="shared" si="4"/>
        <v>0</v>
      </c>
      <c r="AB30" s="228" t="str">
        <f t="shared" si="5"/>
        <v>TinCV Nurjanah</v>
      </c>
    </row>
    <row r="31" spans="1:28" s="227" customFormat="1" ht="51">
      <c r="A31" s="181" t="s">
        <v>15539</v>
      </c>
      <c r="B31" s="182" t="s">
        <v>1126</v>
      </c>
      <c r="C31" s="186" t="s">
        <v>15537</v>
      </c>
      <c r="D31" s="230" t="s">
        <v>15538</v>
      </c>
      <c r="E31" s="182" t="s">
        <v>1101</v>
      </c>
      <c r="F31" s="182" t="s">
        <v>15539</v>
      </c>
      <c r="G31" s="182" t="s">
        <v>13240</v>
      </c>
      <c r="H31" s="183"/>
      <c r="I31" s="184" t="s">
        <v>15547</v>
      </c>
      <c r="J31" s="184" t="s">
        <v>12852</v>
      </c>
      <c r="K31" s="224"/>
      <c r="L31" s="224"/>
      <c r="M31" s="224"/>
      <c r="N31" s="224"/>
      <c r="O31" s="224"/>
      <c r="P31" s="185"/>
      <c r="Q31" s="225"/>
      <c r="R31" s="182" t="str">
        <f ca="1">IF(ISERROR($V31),"",OFFSET('Smelter Look-up'!$C$4,$V31-4,0)&amp;"")</f>
        <v>PT Premium Tin Indonesia</v>
      </c>
      <c r="S31" s="181" t="str">
        <f t="shared" ca="1" si="3"/>
        <v>ID</v>
      </c>
      <c r="T31" s="181" t="str">
        <f ca="1">IF(B31="","",IF(ISERROR(MATCH($J31,SorP!$B$1:$B$6279,0)),"",INDIRECT("'SorP'!$A$"&amp;MATCH($S31&amp;$J31,SorP!C:C,0))))</f>
        <v>ID-BB</v>
      </c>
      <c r="U31" s="201"/>
      <c r="V31" s="226">
        <f>IF(C31="",NA(),IF(OR(C31="Smelter not listed",C31="Smelter not yet identified"),MATCH($B31&amp;$D31,'Smelter Look-up'!$J:$J,0),MATCH($B31&amp;$C31,'Smelter Look-up'!$J:$J,0)))</f>
        <v>414</v>
      </c>
      <c r="X31" s="227">
        <f t="shared" si="4"/>
        <v>0</v>
      </c>
      <c r="AB31" s="228" t="str">
        <f t="shared" si="5"/>
        <v>TinCV Serumpun Sebalai</v>
      </c>
    </row>
    <row r="32" spans="1:28" s="227" customFormat="1" ht="51">
      <c r="A32" s="181" t="s">
        <v>15097</v>
      </c>
      <c r="B32" s="182" t="s">
        <v>1126</v>
      </c>
      <c r="C32" s="186" t="s">
        <v>15096</v>
      </c>
      <c r="D32" s="230" t="s">
        <v>15096</v>
      </c>
      <c r="E32" s="182" t="s">
        <v>1101</v>
      </c>
      <c r="F32" s="182" t="s">
        <v>15097</v>
      </c>
      <c r="G32" s="182" t="s">
        <v>13240</v>
      </c>
      <c r="H32" s="183"/>
      <c r="I32" s="184" t="s">
        <v>15143</v>
      </c>
      <c r="J32" s="184" t="s">
        <v>12852</v>
      </c>
      <c r="K32" s="224"/>
      <c r="L32" s="224"/>
      <c r="M32" s="224"/>
      <c r="N32" s="224"/>
      <c r="O32" s="224"/>
      <c r="P32" s="185"/>
      <c r="Q32" s="225"/>
      <c r="R32" s="182" t="str">
        <f ca="1">IF(ISERROR($V32),"",OFFSET('Smelter Look-up'!$C$4,$V32-4,0)&amp;"")</f>
        <v>CV Venus Inti Perkasa</v>
      </c>
      <c r="S32" s="181" t="str">
        <f t="shared" ca="1" si="3"/>
        <v>ID</v>
      </c>
      <c r="T32" s="181" t="str">
        <f ca="1">IF(B32="","",IF(ISERROR(MATCH($J32,SorP!$B$1:$B$6279,0)),"",INDIRECT("'SorP'!$A$"&amp;MATCH($S32&amp;$J32,SorP!C:C,0))))</f>
        <v>ID-BB</v>
      </c>
      <c r="U32" s="201"/>
      <c r="V32" s="226">
        <f>IF(C32="",NA(),IF(OR(C32="Smelter not listed",C32="Smelter not yet identified"),MATCH($B32&amp;$D32,'Smelter Look-up'!$J:$J,0),MATCH($B32&amp;$C32,'Smelter Look-up'!$J:$J,0)))</f>
        <v>415</v>
      </c>
      <c r="X32" s="227">
        <f t="shared" si="4"/>
        <v>0</v>
      </c>
      <c r="AB32" s="228" t="str">
        <f t="shared" si="5"/>
        <v>TinCV Venus Inti Perkasa</v>
      </c>
    </row>
    <row r="33" spans="1:28" s="227" customFormat="1" ht="102">
      <c r="A33" s="181" t="s">
        <v>13798</v>
      </c>
      <c r="B33" s="182" t="s">
        <v>1126</v>
      </c>
      <c r="C33" s="186" t="s">
        <v>13797</v>
      </c>
      <c r="D33" s="230" t="s">
        <v>13797</v>
      </c>
      <c r="E33" s="182" t="s">
        <v>1096</v>
      </c>
      <c r="F33" s="182" t="s">
        <v>13798</v>
      </c>
      <c r="G33" s="182" t="s">
        <v>13240</v>
      </c>
      <c r="H33" s="183"/>
      <c r="I33" s="184" t="s">
        <v>13827</v>
      </c>
      <c r="J33" s="184" t="s">
        <v>13624</v>
      </c>
      <c r="K33" s="224"/>
      <c r="L33" s="224"/>
      <c r="M33" s="224"/>
      <c r="N33" s="224"/>
      <c r="O33" s="224"/>
      <c r="P33" s="185"/>
      <c r="Q33" s="225"/>
      <c r="R33" s="182" t="str">
        <f ca="1">IF(ISERROR($V33),"",OFFSET('Smelter Look-up'!$C$4,$V33-4,0)&amp;"")</f>
        <v>Dongguan CiEXPO Environmental Engineering Co., Ltd.</v>
      </c>
      <c r="S33" s="181" t="str">
        <f t="shared" ca="1" si="3"/>
        <v>CN</v>
      </c>
      <c r="T33" s="181" t="str">
        <f ca="1">IF(B33="","",IF(ISERROR(MATCH($J33,SorP!$B$1:$B$6279,0)),"",INDIRECT("'SorP'!$A$"&amp;MATCH($S33&amp;$J33,SorP!C:C,0))))</f>
        <v>CN-GD</v>
      </c>
      <c r="U33" s="201"/>
      <c r="V33" s="226">
        <f>IF(C33="",NA(),IF(OR(C33="Smelter not listed",C33="Smelter not yet identified"),MATCH($B33&amp;$D33,'Smelter Look-up'!$J:$J,0),MATCH($B33&amp;$C33,'Smelter Look-up'!$J:$J,0)))</f>
        <v>416</v>
      </c>
      <c r="X33" s="227">
        <f t="shared" si="4"/>
        <v>0</v>
      </c>
      <c r="AB33" s="228" t="str">
        <f t="shared" si="5"/>
        <v>TinDongguan CiEXPO Environmental Engineering Co., Ltd.</v>
      </c>
    </row>
    <row r="34" spans="1:28" s="227" customFormat="1" ht="20.25">
      <c r="A34" s="181" t="s">
        <v>1405</v>
      </c>
      <c r="B34" s="182" t="s">
        <v>1126</v>
      </c>
      <c r="C34" s="186" t="s">
        <v>902</v>
      </c>
      <c r="D34" s="230" t="s">
        <v>902</v>
      </c>
      <c r="E34" s="182" t="s">
        <v>1104</v>
      </c>
      <c r="F34" s="182" t="s">
        <v>1405</v>
      </c>
      <c r="G34" s="182" t="s">
        <v>13240</v>
      </c>
      <c r="H34" s="183"/>
      <c r="I34" s="184" t="s">
        <v>1574</v>
      </c>
      <c r="J34" s="184" t="s">
        <v>1575</v>
      </c>
      <c r="K34" s="224"/>
      <c r="L34" s="224"/>
      <c r="M34" s="224"/>
      <c r="N34" s="224"/>
      <c r="O34" s="224"/>
      <c r="P34" s="185"/>
      <c r="Q34" s="225"/>
      <c r="R34" s="182" t="str">
        <f ca="1">IF(ISERROR($V34),"",OFFSET('Smelter Look-up'!$C$4,$V34-4,0)&amp;"")</f>
        <v>Dowa</v>
      </c>
      <c r="S34" s="181" t="str">
        <f t="shared" ca="1" si="3"/>
        <v>JP</v>
      </c>
      <c r="T34" s="181" t="str">
        <f ca="1">IF(B34="","",IF(ISERROR(MATCH($J34,SorP!$B$1:$B$6279,0)),"",INDIRECT("'SorP'!$A$"&amp;MATCH($S34&amp;$J34,SorP!C:C,0))))</f>
        <v>JP-05</v>
      </c>
      <c r="U34" s="201"/>
      <c r="V34" s="226">
        <f>IF(C34="",NA(),IF(OR(C34="Smelter not listed",C34="Smelter not yet identified"),MATCH($B34&amp;$D34,'Smelter Look-up'!$J:$J,0),MATCH($B34&amp;$C34,'Smelter Look-up'!$J:$J,0)))</f>
        <v>417</v>
      </c>
      <c r="X34" s="227">
        <f t="shared" si="4"/>
        <v>0</v>
      </c>
      <c r="AB34" s="228" t="str">
        <f t="shared" si="5"/>
        <v>TinDowa</v>
      </c>
    </row>
    <row r="35" spans="1:28" s="227" customFormat="1" ht="51">
      <c r="A35" s="181" t="s">
        <v>1405</v>
      </c>
      <c r="B35" s="182" t="s">
        <v>1126</v>
      </c>
      <c r="C35" s="186" t="s">
        <v>1768</v>
      </c>
      <c r="D35" s="230" t="s">
        <v>902</v>
      </c>
      <c r="E35" s="182" t="s">
        <v>1104</v>
      </c>
      <c r="F35" s="182" t="s">
        <v>1405</v>
      </c>
      <c r="G35" s="182" t="s">
        <v>13240</v>
      </c>
      <c r="H35" s="183"/>
      <c r="I35" s="184" t="s">
        <v>1574</v>
      </c>
      <c r="J35" s="184" t="s">
        <v>1575</v>
      </c>
      <c r="K35" s="224"/>
      <c r="L35" s="224"/>
      <c r="M35" s="224"/>
      <c r="N35" s="224"/>
      <c r="O35" s="224"/>
      <c r="P35" s="185"/>
      <c r="Q35" s="225"/>
      <c r="R35" s="182" t="str">
        <f ca="1">IF(ISERROR($V35),"",OFFSET('Smelter Look-up'!$C$4,$V35-4,0)&amp;"")</f>
        <v>Dowa</v>
      </c>
      <c r="S35" s="181" t="str">
        <f t="shared" ca="1" si="3"/>
        <v>JP</v>
      </c>
      <c r="T35" s="181" t="str">
        <f ca="1">IF(B35="","",IF(ISERROR(MATCH($J35,SorP!$B$1:$B$6279,0)),"",INDIRECT("'SorP'!$A$"&amp;MATCH($S35&amp;$J35,SorP!C:C,0))))</f>
        <v>JP-05</v>
      </c>
      <c r="U35" s="201"/>
      <c r="V35" s="226">
        <f>IF(C35="",NA(),IF(OR(C35="Smelter not listed",C35="Smelter not yet identified"),MATCH($B35&amp;$D35,'Smelter Look-up'!$J:$J,0),MATCH($B35&amp;$C35,'Smelter Look-up'!$J:$J,0)))</f>
        <v>418</v>
      </c>
      <c r="X35" s="227">
        <f t="shared" si="4"/>
        <v>0</v>
      </c>
      <c r="AB35" s="228" t="str">
        <f t="shared" si="5"/>
        <v>TinDowa Metaltech Co., Ltd.</v>
      </c>
    </row>
    <row r="36" spans="1:28" s="227" customFormat="1" ht="38.25">
      <c r="A36" s="181" t="s">
        <v>15474</v>
      </c>
      <c r="B36" s="182" t="s">
        <v>1126</v>
      </c>
      <c r="C36" s="186" t="s">
        <v>15473</v>
      </c>
      <c r="D36" s="230" t="s">
        <v>15473</v>
      </c>
      <c r="E36" s="182" t="s">
        <v>1110</v>
      </c>
      <c r="F36" s="182" t="s">
        <v>15474</v>
      </c>
      <c r="G36" s="182" t="s">
        <v>13240</v>
      </c>
      <c r="H36" s="183"/>
      <c r="I36" s="184" t="s">
        <v>8263</v>
      </c>
      <c r="J36" s="184" t="s">
        <v>8263</v>
      </c>
      <c r="K36" s="224"/>
      <c r="L36" s="224"/>
      <c r="M36" s="224"/>
      <c r="N36" s="224"/>
      <c r="O36" s="224"/>
      <c r="P36" s="185"/>
      <c r="Q36" s="225"/>
      <c r="R36" s="182" t="str">
        <f ca="1">IF(ISERROR($V36),"",OFFSET('Smelter Look-up'!$C$4,$V36-4,0)&amp;"")</f>
        <v>DS Myanmar</v>
      </c>
      <c r="S36" s="181" t="str">
        <f t="shared" ca="1" si="3"/>
        <v>MM</v>
      </c>
      <c r="T36" s="181" t="str">
        <f ca="1">IF(B36="","",IF(ISERROR(MATCH($J36,SorP!$B$1:$B$6279,0)),"",INDIRECT("'SorP'!$A$"&amp;MATCH($S36&amp;$J36,SorP!C:C,0))))</f>
        <v>MM-06</v>
      </c>
      <c r="U36" s="201"/>
      <c r="V36" s="226">
        <f>IF(C36="",NA(),IF(OR(C36="Smelter not listed",C36="Smelter not yet identified"),MATCH($B36&amp;$D36,'Smelter Look-up'!$J:$J,0),MATCH($B36&amp;$C36,'Smelter Look-up'!$J:$J,0)))</f>
        <v>419</v>
      </c>
      <c r="X36" s="227">
        <f t="shared" si="4"/>
        <v>0</v>
      </c>
      <c r="AB36" s="228" t="str">
        <f t="shared" si="5"/>
        <v>TinDS Myanmar</v>
      </c>
    </row>
    <row r="37" spans="1:28" s="227" customFormat="1" ht="191.25">
      <c r="A37" s="181" t="s">
        <v>1806</v>
      </c>
      <c r="B37" s="182" t="s">
        <v>1126</v>
      </c>
      <c r="C37" s="186" t="s">
        <v>1805</v>
      </c>
      <c r="D37" s="230" t="s">
        <v>1805</v>
      </c>
      <c r="E37" s="182" t="s">
        <v>888</v>
      </c>
      <c r="F37" s="182" t="s">
        <v>1806</v>
      </c>
      <c r="G37" s="182" t="s">
        <v>13240</v>
      </c>
      <c r="H37" s="183"/>
      <c r="I37" s="184" t="s">
        <v>1807</v>
      </c>
      <c r="J37" s="184" t="s">
        <v>12178</v>
      </c>
      <c r="K37" s="224"/>
      <c r="L37" s="224"/>
      <c r="M37" s="224"/>
      <c r="N37" s="224"/>
      <c r="O37" s="224"/>
      <c r="P37" s="185"/>
      <c r="Q37" s="225"/>
      <c r="R37" s="182" t="str">
        <f ca="1">IF(ISERROR($V37),"",OFFSET('Smelter Look-up'!$C$4,$V37-4,0)&amp;"")</f>
        <v>Electro-Mechanical Facility of the Cao Bang Minerals &amp; Metallurgy Joint Stock Company</v>
      </c>
      <c r="S37" s="181" t="str">
        <f t="shared" ca="1" si="3"/>
        <v>VN</v>
      </c>
      <c r="T37" s="181" t="str">
        <f ca="1">IF(B37="","",IF(ISERROR(MATCH($J37,SorP!$B$1:$B$6279,0)),"",INDIRECT("'SorP'!$A$"&amp;MATCH($S37&amp;$J37,SorP!C:C,0))))</f>
        <v>VN-04</v>
      </c>
      <c r="U37" s="201"/>
      <c r="V37" s="226">
        <f>IF(C37="",NA(),IF(OR(C37="Smelter not listed",C37="Smelter not yet identified"),MATCH($B37&amp;$D37,'Smelter Look-up'!$J:$J,0),MATCH($B37&amp;$C37,'Smelter Look-up'!$J:$J,0)))</f>
        <v>420</v>
      </c>
      <c r="X37" s="227">
        <f t="shared" si="4"/>
        <v>0</v>
      </c>
      <c r="AB37" s="228" t="str">
        <f t="shared" si="5"/>
        <v>TinElectro-Mechanical Facility of the Cao Bang Minerals &amp; Metallurgy Joint Stock Company</v>
      </c>
    </row>
    <row r="38" spans="1:28" s="227" customFormat="1" ht="38.25">
      <c r="A38" s="181" t="s">
        <v>764</v>
      </c>
      <c r="B38" s="182" t="s">
        <v>1126</v>
      </c>
      <c r="C38" s="186" t="s">
        <v>838</v>
      </c>
      <c r="D38" s="230" t="s">
        <v>838</v>
      </c>
      <c r="E38" s="182" t="s">
        <v>2430</v>
      </c>
      <c r="F38" s="182" t="s">
        <v>764</v>
      </c>
      <c r="G38" s="182" t="s">
        <v>13240</v>
      </c>
      <c r="H38" s="183"/>
      <c r="I38" s="184" t="s">
        <v>1769</v>
      </c>
      <c r="J38" s="184" t="s">
        <v>1769</v>
      </c>
      <c r="K38" s="224"/>
      <c r="L38" s="224"/>
      <c r="M38" s="224"/>
      <c r="N38" s="224"/>
      <c r="O38" s="224"/>
      <c r="P38" s="185"/>
      <c r="Q38" s="225"/>
      <c r="R38" s="182" t="str">
        <f ca="1">IF(ISERROR($V38),"",OFFSET('Smelter Look-up'!$C$4,$V38-4,0)&amp;"")</f>
        <v>EM Vinto</v>
      </c>
      <c r="S38" s="181" t="str">
        <f t="shared" ref="S38:S68" ca="1" si="6">IF(B38="","",IF(ISERROR(MATCH($E38,CL,0)),"Unknown",INDIRECT("'C'!$A$"&amp;MATCH($E38,CL,0)+1)))</f>
        <v>BO</v>
      </c>
      <c r="T38" s="181" t="str">
        <f ca="1">IF(B38="","",IF(ISERROR(MATCH($J38,SorP!$B$1:$B$6279,0)),"",INDIRECT("'SorP'!$A$"&amp;MATCH($S38&amp;$J38,SorP!C:C,0))))</f>
        <v>BO-O</v>
      </c>
      <c r="U38" s="201"/>
      <c r="V38" s="226">
        <f>IF(C38="",NA(),IF(OR(C38="Smelter not listed",C38="Smelter not yet identified"),MATCH($B38&amp;$D38,'Smelter Look-up'!$J:$J,0),MATCH($B38&amp;$C38,'Smelter Look-up'!$J:$J,0)))</f>
        <v>421</v>
      </c>
      <c r="X38" s="227">
        <f t="shared" ref="X38:X68" si="7">IF(AND(C38="Smelter not listed",OR(LEN(D38)=0,LEN(E38)=0)),1,0)</f>
        <v>0</v>
      </c>
      <c r="AB38" s="228" t="str">
        <f t="shared" ref="AB38:AB68" si="8">B38&amp;C38</f>
        <v>TinEM Vinto</v>
      </c>
    </row>
    <row r="39" spans="1:28" s="227" customFormat="1" ht="63.75">
      <c r="A39" s="181" t="s">
        <v>764</v>
      </c>
      <c r="B39" s="182" t="s">
        <v>1126</v>
      </c>
      <c r="C39" s="186" t="s">
        <v>2229</v>
      </c>
      <c r="D39" s="230" t="s">
        <v>838</v>
      </c>
      <c r="E39" s="182" t="s">
        <v>2430</v>
      </c>
      <c r="F39" s="182" t="s">
        <v>764</v>
      </c>
      <c r="G39" s="182" t="s">
        <v>13240</v>
      </c>
      <c r="H39" s="183"/>
      <c r="I39" s="184" t="s">
        <v>1769</v>
      </c>
      <c r="J39" s="184" t="s">
        <v>1769</v>
      </c>
      <c r="K39" s="224"/>
      <c r="L39" s="224"/>
      <c r="M39" s="224"/>
      <c r="N39" s="224"/>
      <c r="O39" s="224"/>
      <c r="P39" s="185"/>
      <c r="Q39" s="225"/>
      <c r="R39" s="182" t="str">
        <f ca="1">IF(ISERROR($V39),"",OFFSET('Smelter Look-up'!$C$4,$V39-4,0)&amp;"")</f>
        <v>EM Vinto</v>
      </c>
      <c r="S39" s="181" t="str">
        <f t="shared" ca="1" si="6"/>
        <v>BO</v>
      </c>
      <c r="T39" s="181" t="str">
        <f ca="1">IF(B39="","",IF(ISERROR(MATCH($J39,SorP!$B$1:$B$6279,0)),"",INDIRECT("'SorP'!$A$"&amp;MATCH($S39&amp;$J39,SorP!C:C,0))))</f>
        <v>BO-O</v>
      </c>
      <c r="U39" s="201"/>
      <c r="V39" s="226">
        <f>IF(C39="",NA(),IF(OR(C39="Smelter not listed",C39="Smelter not yet identified"),MATCH($B39&amp;$D39,'Smelter Look-up'!$J:$J,0),MATCH($B39&amp;$C39,'Smelter Look-up'!$J:$J,0)))</f>
        <v>422</v>
      </c>
      <c r="X39" s="227">
        <f t="shared" si="7"/>
        <v>0</v>
      </c>
      <c r="AB39" s="228" t="str">
        <f t="shared" si="8"/>
        <v>TinEmpresa Metalúrgica Vinto</v>
      </c>
    </row>
    <row r="40" spans="1:28" s="227" customFormat="1" ht="89.25">
      <c r="A40" s="181" t="s">
        <v>764</v>
      </c>
      <c r="B40" s="182" t="s">
        <v>1126</v>
      </c>
      <c r="C40" s="186" t="s">
        <v>1018</v>
      </c>
      <c r="D40" s="230" t="s">
        <v>838</v>
      </c>
      <c r="E40" s="182" t="s">
        <v>2430</v>
      </c>
      <c r="F40" s="182" t="s">
        <v>764</v>
      </c>
      <c r="G40" s="182" t="s">
        <v>13240</v>
      </c>
      <c r="H40" s="183"/>
      <c r="I40" s="184" t="s">
        <v>1769</v>
      </c>
      <c r="J40" s="184" t="s">
        <v>1769</v>
      </c>
      <c r="K40" s="224"/>
      <c r="L40" s="224"/>
      <c r="M40" s="224"/>
      <c r="N40" s="224"/>
      <c r="O40" s="224"/>
      <c r="P40" s="185"/>
      <c r="Q40" s="225"/>
      <c r="R40" s="182" t="str">
        <f ca="1">IF(ISERROR($V40),"",OFFSET('Smelter Look-up'!$C$4,$V40-4,0)&amp;"")</f>
        <v>EM Vinto</v>
      </c>
      <c r="S40" s="181" t="str">
        <f t="shared" ca="1" si="6"/>
        <v>BO</v>
      </c>
      <c r="T40" s="181" t="str">
        <f ca="1">IF(B40="","",IF(ISERROR(MATCH($J40,SorP!$B$1:$B$6279,0)),"",INDIRECT("'SorP'!$A$"&amp;MATCH($S40&amp;$J40,SorP!C:C,0))))</f>
        <v>BO-O</v>
      </c>
      <c r="U40" s="201"/>
      <c r="V40" s="226">
        <f>IF(C40="",NA(),IF(OR(C40="Smelter not listed",C40="Smelter not yet identified"),MATCH($B40&amp;$D40,'Smelter Look-up'!$J:$J,0),MATCH($B40&amp;$C40,'Smelter Look-up'!$J:$J,0)))</f>
        <v>423</v>
      </c>
      <c r="X40" s="227">
        <f t="shared" si="7"/>
        <v>0</v>
      </c>
      <c r="AB40" s="228" t="str">
        <f t="shared" si="8"/>
        <v>TinEmpressa Nacional de Fundiciones (ENAF)</v>
      </c>
    </row>
    <row r="41" spans="1:28" s="227" customFormat="1" ht="38.25">
      <c r="A41" s="181" t="s">
        <v>764</v>
      </c>
      <c r="B41" s="182" t="s">
        <v>1126</v>
      </c>
      <c r="C41" s="186" t="s">
        <v>40</v>
      </c>
      <c r="D41" s="230" t="s">
        <v>838</v>
      </c>
      <c r="E41" s="182" t="s">
        <v>2430</v>
      </c>
      <c r="F41" s="182" t="s">
        <v>764</v>
      </c>
      <c r="G41" s="182" t="s">
        <v>13240</v>
      </c>
      <c r="H41" s="183"/>
      <c r="I41" s="184" t="s">
        <v>1769</v>
      </c>
      <c r="J41" s="184" t="s">
        <v>1769</v>
      </c>
      <c r="K41" s="224"/>
      <c r="L41" s="224"/>
      <c r="M41" s="224"/>
      <c r="N41" s="224"/>
      <c r="O41" s="224"/>
      <c r="P41" s="185"/>
      <c r="Q41" s="225"/>
      <c r="R41" s="182" t="str">
        <f ca="1">IF(ISERROR($V41),"",OFFSET('Smelter Look-up'!$C$4,$V41-4,0)&amp;"")</f>
        <v>EM Vinto</v>
      </c>
      <c r="S41" s="181" t="str">
        <f t="shared" ca="1" si="6"/>
        <v>BO</v>
      </c>
      <c r="T41" s="181" t="str">
        <f ca="1">IF(B41="","",IF(ISERROR(MATCH($J41,SorP!$B$1:$B$6279,0)),"",INDIRECT("'SorP'!$A$"&amp;MATCH($S41&amp;$J41,SorP!C:C,0))))</f>
        <v>BO-O</v>
      </c>
      <c r="U41" s="201"/>
      <c r="V41" s="226">
        <f>IF(C41="",NA(),IF(OR(C41="Smelter not listed",C41="Smelter not yet identified"),MATCH($B41&amp;$D41,'Smelter Look-up'!$J:$J,0),MATCH($B41&amp;$C41,'Smelter Look-up'!$J:$J,0)))</f>
        <v>424</v>
      </c>
      <c r="X41" s="227">
        <f t="shared" si="7"/>
        <v>0</v>
      </c>
      <c r="AB41" s="228" t="str">
        <f t="shared" si="8"/>
        <v>TinENAF</v>
      </c>
    </row>
    <row r="42" spans="1:28" s="227" customFormat="1" ht="51">
      <c r="A42" s="181" t="s">
        <v>765</v>
      </c>
      <c r="B42" s="182" t="s">
        <v>1126</v>
      </c>
      <c r="C42" s="186" t="s">
        <v>12426</v>
      </c>
      <c r="D42" s="230" t="s">
        <v>12426</v>
      </c>
      <c r="E42" s="182" t="s">
        <v>1092</v>
      </c>
      <c r="F42" s="182" t="s">
        <v>765</v>
      </c>
      <c r="G42" s="182" t="s">
        <v>13240</v>
      </c>
      <c r="H42" s="183"/>
      <c r="I42" s="184" t="s">
        <v>1766</v>
      </c>
      <c r="J42" s="184" t="s">
        <v>1770</v>
      </c>
      <c r="K42" s="224"/>
      <c r="L42" s="224"/>
      <c r="M42" s="224"/>
      <c r="N42" s="224"/>
      <c r="O42" s="224"/>
      <c r="P42" s="185"/>
      <c r="Q42" s="225"/>
      <c r="R42" s="182" t="str">
        <f ca="1">IF(ISERROR($V42),"",OFFSET('Smelter Look-up'!$C$4,$V42-4,0)&amp;"")</f>
        <v>Estanho de Rondonia S.A.</v>
      </c>
      <c r="S42" s="181" t="str">
        <f t="shared" ca="1" si="6"/>
        <v>BR</v>
      </c>
      <c r="T42" s="181" t="str">
        <f ca="1">IF(B42="","",IF(ISERROR(MATCH($J42,SorP!$B$1:$B$6279,0)),"",INDIRECT("'SorP'!$A$"&amp;MATCH($S42&amp;$J42,SorP!C:C,0))))</f>
        <v>BR-RO</v>
      </c>
      <c r="U42" s="201"/>
      <c r="V42" s="226">
        <f>IF(C42="",NA(),IF(OR(C42="Smelter not listed",C42="Smelter not yet identified"),MATCH($B42&amp;$D42,'Smelter Look-up'!$J:$J,0),MATCH($B42&amp;$C42,'Smelter Look-up'!$J:$J,0)))</f>
        <v>425</v>
      </c>
      <c r="X42" s="227">
        <f t="shared" si="7"/>
        <v>0</v>
      </c>
      <c r="AB42" s="228" t="str">
        <f t="shared" si="8"/>
        <v>TinEstanho de Rondonia S.A.</v>
      </c>
    </row>
    <row r="43" spans="1:28" s="227" customFormat="1" ht="51">
      <c r="A43" s="181" t="s">
        <v>765</v>
      </c>
      <c r="B43" s="182" t="s">
        <v>1126</v>
      </c>
      <c r="C43" s="186" t="s">
        <v>12704</v>
      </c>
      <c r="D43" s="230" t="s">
        <v>12426</v>
      </c>
      <c r="E43" s="182" t="s">
        <v>1092</v>
      </c>
      <c r="F43" s="182" t="s">
        <v>765</v>
      </c>
      <c r="G43" s="182" t="s">
        <v>13240</v>
      </c>
      <c r="H43" s="183"/>
      <c r="I43" s="184" t="s">
        <v>1766</v>
      </c>
      <c r="J43" s="184" t="s">
        <v>1770</v>
      </c>
      <c r="K43" s="224"/>
      <c r="L43" s="224"/>
      <c r="M43" s="224"/>
      <c r="N43" s="224"/>
      <c r="O43" s="224"/>
      <c r="P43" s="185"/>
      <c r="Q43" s="225"/>
      <c r="R43" s="182" t="str">
        <f ca="1">IF(ISERROR($V43),"",OFFSET('Smelter Look-up'!$C$4,$V43-4,0)&amp;"")</f>
        <v>Estanho de Rondonia S.A.</v>
      </c>
      <c r="S43" s="181" t="str">
        <f t="shared" ca="1" si="6"/>
        <v>BR</v>
      </c>
      <c r="T43" s="181" t="str">
        <f ca="1">IF(B43="","",IF(ISERROR(MATCH($J43,SorP!$B$1:$B$6279,0)),"",INDIRECT("'SorP'!$A$"&amp;MATCH($S43&amp;$J43,SorP!C:C,0))))</f>
        <v>BR-RO</v>
      </c>
      <c r="U43" s="201"/>
      <c r="V43" s="226">
        <f>IF(C43="",NA(),IF(OR(C43="Smelter not listed",C43="Smelter not yet identified"),MATCH($B43&amp;$D43,'Smelter Look-up'!$J:$J,0),MATCH($B43&amp;$C43,'Smelter Look-up'!$J:$J,0)))</f>
        <v>426</v>
      </c>
      <c r="X43" s="227">
        <f t="shared" si="7"/>
        <v>0</v>
      </c>
      <c r="AB43" s="228" t="str">
        <f t="shared" si="8"/>
        <v>TinEstanho de Rondônia S.A.</v>
      </c>
    </row>
    <row r="44" spans="1:28" s="227" customFormat="1" ht="51">
      <c r="A44" s="181" t="s">
        <v>15100</v>
      </c>
      <c r="B44" s="182" t="s">
        <v>1126</v>
      </c>
      <c r="C44" s="186" t="s">
        <v>15098</v>
      </c>
      <c r="D44" s="230" t="s">
        <v>15099</v>
      </c>
      <c r="E44" s="182" t="s">
        <v>1092</v>
      </c>
      <c r="F44" s="182" t="s">
        <v>15100</v>
      </c>
      <c r="G44" s="182" t="s">
        <v>13240</v>
      </c>
      <c r="H44" s="183"/>
      <c r="I44" s="184" t="s">
        <v>15144</v>
      </c>
      <c r="J44" s="184" t="s">
        <v>1674</v>
      </c>
      <c r="K44" s="224"/>
      <c r="L44" s="224"/>
      <c r="M44" s="224"/>
      <c r="N44" s="224"/>
      <c r="O44" s="224"/>
      <c r="P44" s="185"/>
      <c r="Q44" s="225"/>
      <c r="R44" s="182" t="str">
        <f ca="1">IF(ISERROR($V44),"",OFFSET('Smelter Look-up'!$C$4,$V44-4,0)&amp;"")</f>
        <v>Fabrica Auricchio Industria e Comercio Ltda.</v>
      </c>
      <c r="S44" s="181" t="str">
        <f t="shared" ca="1" si="6"/>
        <v>BR</v>
      </c>
      <c r="T44" s="181" t="str">
        <f ca="1">IF(B44="","",IF(ISERROR(MATCH($J44,SorP!$B$1:$B$6279,0)),"",INDIRECT("'SorP'!$A$"&amp;MATCH($S44&amp;$J44,SorP!C:C,0))))</f>
        <v>BR-SP</v>
      </c>
      <c r="U44" s="201"/>
      <c r="V44" s="226">
        <f>IF(C44="",NA(),IF(OR(C44="Smelter not listed",C44="Smelter not yet identified"),MATCH($B44&amp;$D44,'Smelter Look-up'!$J:$J,0),MATCH($B44&amp;$C44,'Smelter Look-up'!$J:$J,0)))</f>
        <v>427</v>
      </c>
      <c r="X44" s="227">
        <f t="shared" si="7"/>
        <v>0</v>
      </c>
      <c r="AB44" s="228" t="str">
        <f t="shared" si="8"/>
        <v>TinFabrica Auricchio</v>
      </c>
    </row>
    <row r="45" spans="1:28" s="227" customFormat="1" ht="51">
      <c r="A45" s="181" t="s">
        <v>15100</v>
      </c>
      <c r="B45" s="182" t="s">
        <v>1126</v>
      </c>
      <c r="C45" s="186" t="s">
        <v>15101</v>
      </c>
      <c r="D45" s="230" t="s">
        <v>15099</v>
      </c>
      <c r="E45" s="182" t="s">
        <v>1092</v>
      </c>
      <c r="F45" s="182" t="s">
        <v>15100</v>
      </c>
      <c r="G45" s="182" t="s">
        <v>13240</v>
      </c>
      <c r="H45" s="183"/>
      <c r="I45" s="184" t="s">
        <v>15144</v>
      </c>
      <c r="J45" s="184" t="s">
        <v>1674</v>
      </c>
      <c r="K45" s="224"/>
      <c r="L45" s="224"/>
      <c r="M45" s="224"/>
      <c r="N45" s="224"/>
      <c r="O45" s="224"/>
      <c r="P45" s="185"/>
      <c r="Q45" s="225"/>
      <c r="R45" s="182" t="str">
        <f ca="1">IF(ISERROR($V45),"",OFFSET('Smelter Look-up'!$C$4,$V45-4,0)&amp;"")</f>
        <v>Fabrica Auricchio Industria e Comercio Ltda.</v>
      </c>
      <c r="S45" s="181" t="str">
        <f t="shared" ca="1" si="6"/>
        <v>BR</v>
      </c>
      <c r="T45" s="181" t="str">
        <f ca="1">IF(B45="","",IF(ISERROR(MATCH($J45,SorP!$B$1:$B$6279,0)),"",INDIRECT("'SorP'!$A$"&amp;MATCH($S45&amp;$J45,SorP!C:C,0))))</f>
        <v>BR-SP</v>
      </c>
      <c r="U45" s="201"/>
      <c r="V45" s="226">
        <f>IF(C45="",NA(),IF(OR(C45="Smelter not listed",C45="Smelter not yet identified"),MATCH($B45&amp;$D45,'Smelter Look-up'!$J:$J,0),MATCH($B45&amp;$C45,'Smelter Look-up'!$J:$J,0)))</f>
        <v>428</v>
      </c>
      <c r="X45" s="227">
        <f t="shared" si="7"/>
        <v>0</v>
      </c>
      <c r="AB45" s="228" t="str">
        <f t="shared" si="8"/>
        <v>TinFábrica Auricchio</v>
      </c>
    </row>
    <row r="46" spans="1:28" s="227" customFormat="1" ht="102">
      <c r="A46" s="181" t="s">
        <v>15100</v>
      </c>
      <c r="B46" s="182" t="s">
        <v>1126</v>
      </c>
      <c r="C46" s="186" t="s">
        <v>15099</v>
      </c>
      <c r="D46" s="230" t="s">
        <v>15099</v>
      </c>
      <c r="E46" s="182" t="s">
        <v>1092</v>
      </c>
      <c r="F46" s="182" t="s">
        <v>15100</v>
      </c>
      <c r="G46" s="182" t="s">
        <v>13240</v>
      </c>
      <c r="H46" s="183"/>
      <c r="I46" s="184" t="s">
        <v>15144</v>
      </c>
      <c r="J46" s="184" t="s">
        <v>1674</v>
      </c>
      <c r="K46" s="224"/>
      <c r="L46" s="224"/>
      <c r="M46" s="224"/>
      <c r="N46" s="224"/>
      <c r="O46" s="224"/>
      <c r="P46" s="185"/>
      <c r="Q46" s="225"/>
      <c r="R46" s="182" t="str">
        <f ca="1">IF(ISERROR($V46),"",OFFSET('Smelter Look-up'!$C$4,$V46-4,0)&amp;"")</f>
        <v>Fabrica Auricchio Industria e Comercio Ltda.</v>
      </c>
      <c r="S46" s="181" t="str">
        <f t="shared" ca="1" si="6"/>
        <v>BR</v>
      </c>
      <c r="T46" s="181" t="str">
        <f ca="1">IF(B46="","",IF(ISERROR(MATCH($J46,SorP!$B$1:$B$6279,0)),"",INDIRECT("'SorP'!$A$"&amp;MATCH($S46&amp;$J46,SorP!C:C,0))))</f>
        <v>BR-SP</v>
      </c>
      <c r="U46" s="201"/>
      <c r="V46" s="226">
        <f>IF(C46="",NA(),IF(OR(C46="Smelter not listed",C46="Smelter not yet identified"),MATCH($B46&amp;$D46,'Smelter Look-up'!$J:$J,0),MATCH($B46&amp;$C46,'Smelter Look-up'!$J:$J,0)))</f>
        <v>429</v>
      </c>
      <c r="X46" s="227">
        <f t="shared" si="7"/>
        <v>0</v>
      </c>
      <c r="AB46" s="228" t="str">
        <f t="shared" si="8"/>
        <v>TinFabrica Auricchio Industria e Comercio Ltda.</v>
      </c>
    </row>
    <row r="47" spans="1:28" s="227" customFormat="1" ht="25.5">
      <c r="A47" s="181" t="s">
        <v>766</v>
      </c>
      <c r="B47" s="182" t="s">
        <v>1126</v>
      </c>
      <c r="C47" s="186" t="s">
        <v>811</v>
      </c>
      <c r="D47" s="230" t="s">
        <v>811</v>
      </c>
      <c r="E47" s="182" t="s">
        <v>878</v>
      </c>
      <c r="F47" s="182" t="s">
        <v>766</v>
      </c>
      <c r="G47" s="182" t="s">
        <v>13240</v>
      </c>
      <c r="H47" s="183"/>
      <c r="I47" s="184" t="s">
        <v>1771</v>
      </c>
      <c r="J47" s="184" t="s">
        <v>9501</v>
      </c>
      <c r="K47" s="224"/>
      <c r="L47" s="224"/>
      <c r="M47" s="224"/>
      <c r="N47" s="224"/>
      <c r="O47" s="224"/>
      <c r="P47" s="185"/>
      <c r="Q47" s="225"/>
      <c r="R47" s="182" t="str">
        <f ca="1">IF(ISERROR($V47),"",OFFSET('Smelter Look-up'!$C$4,$V47-4,0)&amp;"")</f>
        <v>Fenix Metals</v>
      </c>
      <c r="S47" s="181" t="str">
        <f t="shared" ca="1" si="6"/>
        <v>PL</v>
      </c>
      <c r="T47" s="181" t="str">
        <f ca="1">IF(B47="","",IF(ISERROR(MATCH($J47,SorP!$B$1:$B$6279,0)),"",INDIRECT("'SorP'!$A$"&amp;MATCH($S47&amp;$J47,SorP!C:C,0))))</f>
        <v>PL-18</v>
      </c>
      <c r="U47" s="201"/>
      <c r="V47" s="226">
        <f>IF(C47="",NA(),IF(OR(C47="Smelter not listed",C47="Smelter not yet identified"),MATCH($B47&amp;$D47,'Smelter Look-up'!$J:$J,0),MATCH($B47&amp;$C47,'Smelter Look-up'!$J:$J,0)))</f>
        <v>430</v>
      </c>
      <c r="X47" s="227">
        <f t="shared" si="7"/>
        <v>0</v>
      </c>
      <c r="AB47" s="228" t="str">
        <f t="shared" si="8"/>
        <v>TinFenix Metals</v>
      </c>
    </row>
    <row r="48" spans="1:28" s="227" customFormat="1" ht="38.25">
      <c r="A48" s="181" t="s">
        <v>773</v>
      </c>
      <c r="B48" s="182" t="s">
        <v>1126</v>
      </c>
      <c r="C48" s="186" t="s">
        <v>1787</v>
      </c>
      <c r="D48" s="230" t="s">
        <v>1030</v>
      </c>
      <c r="E48" s="182" t="s">
        <v>876</v>
      </c>
      <c r="F48" s="182" t="s">
        <v>773</v>
      </c>
      <c r="G48" s="182" t="s">
        <v>13240</v>
      </c>
      <c r="H48" s="183"/>
      <c r="I48" s="184" t="s">
        <v>1785</v>
      </c>
      <c r="J48" s="184" t="s">
        <v>9115</v>
      </c>
      <c r="K48" s="224"/>
      <c r="L48" s="224"/>
      <c r="M48" s="224"/>
      <c r="N48" s="224"/>
      <c r="O48" s="224"/>
      <c r="P48" s="185"/>
      <c r="Q48" s="225"/>
      <c r="R48" s="182" t="str">
        <f ca="1">IF(ISERROR($V48),"",OFFSET('Smelter Look-up'!$C$4,$V48-4,0)&amp;"")</f>
        <v>Minsur</v>
      </c>
      <c r="S48" s="181" t="str">
        <f t="shared" ca="1" si="6"/>
        <v>PE</v>
      </c>
      <c r="T48" s="181" t="str">
        <f ca="1">IF(B48="","",IF(ISERROR(MATCH($J48,SorP!$B$1:$B$6279,0)),"",INDIRECT("'SorP'!$A$"&amp;MATCH($S48&amp;$J48,SorP!C:C,0))))</f>
        <v>PE-ICA</v>
      </c>
      <c r="U48" s="201"/>
      <c r="V48" s="226">
        <f>IF(C48="",NA(),IF(OR(C48="Smelter not listed",C48="Smelter not yet identified"),MATCH($B48&amp;$D48,'Smelter Look-up'!$J:$J,0),MATCH($B48&amp;$C48,'Smelter Look-up'!$J:$J,0)))</f>
        <v>431</v>
      </c>
      <c r="X48" s="227">
        <f t="shared" si="7"/>
        <v>0</v>
      </c>
      <c r="AB48" s="228" t="str">
        <f t="shared" si="8"/>
        <v>TinFunsur Smelter</v>
      </c>
    </row>
    <row r="49" spans="1:28" s="227" customFormat="1" ht="76.5">
      <c r="A49" s="181" t="s">
        <v>786</v>
      </c>
      <c r="B49" s="182" t="s">
        <v>1126</v>
      </c>
      <c r="C49" s="186" t="s">
        <v>13277</v>
      </c>
      <c r="D49" s="230" t="s">
        <v>2166</v>
      </c>
      <c r="E49" s="182" t="s">
        <v>1096</v>
      </c>
      <c r="F49" s="182" t="s">
        <v>786</v>
      </c>
      <c r="G49" s="182" t="s">
        <v>13240</v>
      </c>
      <c r="H49" s="183"/>
      <c r="I49" s="184" t="s">
        <v>2446</v>
      </c>
      <c r="J49" s="184" t="s">
        <v>13628</v>
      </c>
      <c r="K49" s="224"/>
      <c r="L49" s="224"/>
      <c r="M49" s="224"/>
      <c r="N49" s="224"/>
      <c r="O49" s="224"/>
      <c r="P49" s="185"/>
      <c r="Q49" s="225"/>
      <c r="R49" s="182" t="str">
        <f ca="1">IF(ISERROR($V49),"",OFFSET('Smelter Look-up'!$C$4,$V49-4,0)&amp;"")</f>
        <v>Yunnan Chengfeng Non-ferrous Metals Co., Ltd.</v>
      </c>
      <c r="S49" s="181" t="str">
        <f t="shared" ca="1" si="6"/>
        <v>CN</v>
      </c>
      <c r="T49" s="181" t="str">
        <f ca="1">IF(B49="","",IF(ISERROR(MATCH($J49,SorP!$B$1:$B$6279,0)),"",INDIRECT("'SorP'!$A$"&amp;MATCH($S49&amp;$J49,SorP!C:C,0))))</f>
        <v>CN-YN</v>
      </c>
      <c r="U49" s="201"/>
      <c r="V49" s="226">
        <f>IF(C49="",NA(),IF(OR(C49="Smelter not listed",C49="Smelter not yet identified"),MATCH($B49&amp;$D49,'Smelter Look-up'!$J:$J,0),MATCH($B49&amp;$C49,'Smelter Look-up'!$J:$J,0)))</f>
        <v>432</v>
      </c>
      <c r="X49" s="227">
        <f t="shared" si="7"/>
        <v>0</v>
      </c>
      <c r="AB49" s="228" t="str">
        <f t="shared" si="8"/>
        <v>TinGejiu City Datun Chengfeng Smelter</v>
      </c>
    </row>
    <row r="50" spans="1:28" s="227" customFormat="1" ht="102">
      <c r="A50" s="181" t="s">
        <v>13800</v>
      </c>
      <c r="B50" s="182" t="s">
        <v>1126</v>
      </c>
      <c r="C50" s="186" t="s">
        <v>13851</v>
      </c>
      <c r="D50" s="230" t="s">
        <v>13851</v>
      </c>
      <c r="E50" s="182" t="s">
        <v>1096</v>
      </c>
      <c r="F50" s="182" t="s">
        <v>13800</v>
      </c>
      <c r="G50" s="182" t="s">
        <v>13240</v>
      </c>
      <c r="H50" s="183"/>
      <c r="I50" s="184" t="s">
        <v>2446</v>
      </c>
      <c r="J50" s="184" t="s">
        <v>13628</v>
      </c>
      <c r="K50" s="224"/>
      <c r="L50" s="224"/>
      <c r="M50" s="224"/>
      <c r="N50" s="224"/>
      <c r="O50" s="224"/>
      <c r="P50" s="185"/>
      <c r="Q50" s="225"/>
      <c r="R50" s="182" t="str">
        <f ca="1">IF(ISERROR($V50),"",OFFSET('Smelter Look-up'!$C$4,$V50-4,0)&amp;"")</f>
        <v>Gejiu City Fuxiang Industry and Trade Co., Ltd.</v>
      </c>
      <c r="S50" s="181" t="str">
        <f t="shared" ca="1" si="6"/>
        <v>CN</v>
      </c>
      <c r="T50" s="181" t="str">
        <f ca="1">IF(B50="","",IF(ISERROR(MATCH($J50,SorP!$B$1:$B$6279,0)),"",INDIRECT("'SorP'!$A$"&amp;MATCH($S50&amp;$J50,SorP!C:C,0))))</f>
        <v>CN-YN</v>
      </c>
      <c r="U50" s="201"/>
      <c r="V50" s="226">
        <f>IF(C50="",NA(),IF(OR(C50="Smelter not listed",C50="Smelter not yet identified"),MATCH($B50&amp;$D50,'Smelter Look-up'!$J:$J,0),MATCH($B50&amp;$C50,'Smelter Look-up'!$J:$J,0)))</f>
        <v>433</v>
      </c>
      <c r="X50" s="227">
        <f t="shared" si="7"/>
        <v>0</v>
      </c>
      <c r="AB50" s="228" t="str">
        <f t="shared" si="8"/>
        <v>TinGejiu City Fuxiang Industry and Trade Co., Ltd.</v>
      </c>
    </row>
    <row r="51" spans="1:28" s="227" customFormat="1" ht="63.75">
      <c r="A51" s="181" t="s">
        <v>13800</v>
      </c>
      <c r="B51" s="182" t="s">
        <v>1126</v>
      </c>
      <c r="C51" s="186" t="s">
        <v>13799</v>
      </c>
      <c r="D51" s="230" t="s">
        <v>13851</v>
      </c>
      <c r="E51" s="182" t="s">
        <v>1096</v>
      </c>
      <c r="F51" s="182" t="s">
        <v>13800</v>
      </c>
      <c r="G51" s="182" t="s">
        <v>13240</v>
      </c>
      <c r="H51" s="183"/>
      <c r="I51" s="184" t="s">
        <v>2446</v>
      </c>
      <c r="J51" s="184" t="s">
        <v>13628</v>
      </c>
      <c r="K51" s="224"/>
      <c r="L51" s="224"/>
      <c r="M51" s="224"/>
      <c r="N51" s="224"/>
      <c r="O51" s="224"/>
      <c r="P51" s="185"/>
      <c r="Q51" s="225"/>
      <c r="R51" s="182" t="str">
        <f ca="1">IF(ISERROR($V51),"",OFFSET('Smelter Look-up'!$C$4,$V51-4,0)&amp;"")</f>
        <v>Gejiu City Fuxiang Industry and Trade Co., Ltd.</v>
      </c>
      <c r="S51" s="181" t="str">
        <f t="shared" ca="1" si="6"/>
        <v>CN</v>
      </c>
      <c r="T51" s="181" t="str">
        <f ca="1">IF(B51="","",IF(ISERROR(MATCH($J51,SorP!$B$1:$B$6279,0)),"",INDIRECT("'SorP'!$A$"&amp;MATCH($S51&amp;$J51,SorP!C:C,0))))</f>
        <v>CN-YN</v>
      </c>
      <c r="U51" s="201"/>
      <c r="V51" s="226">
        <f>IF(C51="",NA(),IF(OR(C51="Smelter not listed",C51="Smelter not yet identified"),MATCH($B51&amp;$D51,'Smelter Look-up'!$J:$J,0),MATCH($B51&amp;$C51,'Smelter Look-up'!$J:$J,0)))</f>
        <v>434</v>
      </c>
      <c r="X51" s="227">
        <f t="shared" si="7"/>
        <v>0</v>
      </c>
      <c r="AB51" s="228" t="str">
        <f t="shared" si="8"/>
        <v>TinGejiu Fuxiang Gongmao Co., Ltd.</v>
      </c>
    </row>
    <row r="52" spans="1:28" s="227" customFormat="1" ht="89.25">
      <c r="A52" s="181" t="s">
        <v>769</v>
      </c>
      <c r="B52" s="182" t="s">
        <v>1126</v>
      </c>
      <c r="C52" s="186" t="s">
        <v>1420</v>
      </c>
      <c r="D52" s="230" t="s">
        <v>1420</v>
      </c>
      <c r="E52" s="182" t="s">
        <v>1096</v>
      </c>
      <c r="F52" s="182" t="s">
        <v>769</v>
      </c>
      <c r="G52" s="182" t="s">
        <v>13240</v>
      </c>
      <c r="H52" s="183"/>
      <c r="I52" s="184" t="s">
        <v>2446</v>
      </c>
      <c r="J52" s="184" t="s">
        <v>13628</v>
      </c>
      <c r="K52" s="224"/>
      <c r="L52" s="224"/>
      <c r="M52" s="224"/>
      <c r="N52" s="224"/>
      <c r="O52" s="224"/>
      <c r="P52" s="185"/>
      <c r="Q52" s="225"/>
      <c r="R52" s="182" t="str">
        <f ca="1">IF(ISERROR($V52),"",OFFSET('Smelter Look-up'!$C$4,$V52-4,0)&amp;"")</f>
        <v>Gejiu Kai Meng Industry and Trade LLC</v>
      </c>
      <c r="S52" s="181" t="str">
        <f t="shared" ca="1" si="6"/>
        <v>CN</v>
      </c>
      <c r="T52" s="181" t="str">
        <f ca="1">IF(B52="","",IF(ISERROR(MATCH($J52,SorP!$B$1:$B$6279,0)),"",INDIRECT("'SorP'!$A$"&amp;MATCH($S52&amp;$J52,SorP!C:C,0))))</f>
        <v>CN-YN</v>
      </c>
      <c r="U52" s="201"/>
      <c r="V52" s="226">
        <f>IF(C52="",NA(),IF(OR(C52="Smelter not listed",C52="Smelter not yet identified"),MATCH($B52&amp;$D52,'Smelter Look-up'!$J:$J,0),MATCH($B52&amp;$C52,'Smelter Look-up'!$J:$J,0)))</f>
        <v>435</v>
      </c>
      <c r="X52" s="227">
        <f t="shared" si="7"/>
        <v>0</v>
      </c>
      <c r="AB52" s="228" t="str">
        <f t="shared" si="8"/>
        <v>TinGejiu Kai Meng Industry and Trade LLC</v>
      </c>
    </row>
    <row r="53" spans="1:28" s="227" customFormat="1" ht="89.25">
      <c r="A53" s="181" t="s">
        <v>767</v>
      </c>
      <c r="B53" s="182" t="s">
        <v>1126</v>
      </c>
      <c r="C53" s="186" t="s">
        <v>2144</v>
      </c>
      <c r="D53" s="230" t="s">
        <v>2144</v>
      </c>
      <c r="E53" s="182" t="s">
        <v>1096</v>
      </c>
      <c r="F53" s="182" t="s">
        <v>767</v>
      </c>
      <c r="G53" s="182" t="s">
        <v>13240</v>
      </c>
      <c r="H53" s="183"/>
      <c r="I53" s="184" t="s">
        <v>2446</v>
      </c>
      <c r="J53" s="184" t="s">
        <v>13628</v>
      </c>
      <c r="K53" s="224"/>
      <c r="L53" s="224"/>
      <c r="M53" s="224"/>
      <c r="N53" s="224"/>
      <c r="O53" s="224"/>
      <c r="P53" s="185"/>
      <c r="Q53" s="225"/>
      <c r="R53" s="182" t="str">
        <f ca="1">IF(ISERROR($V53),"",OFFSET('Smelter Look-up'!$C$4,$V53-4,0)&amp;"")</f>
        <v>Gejiu Non-Ferrous Metal Processing Co., Ltd.</v>
      </c>
      <c r="S53" s="181" t="str">
        <f t="shared" ca="1" si="6"/>
        <v>CN</v>
      </c>
      <c r="T53" s="181" t="str">
        <f ca="1">IF(B53="","",IF(ISERROR(MATCH($J53,SorP!$B$1:$B$6279,0)),"",INDIRECT("'SorP'!$A$"&amp;MATCH($S53&amp;$J53,SorP!C:C,0))))</f>
        <v>CN-YN</v>
      </c>
      <c r="U53" s="201"/>
      <c r="V53" s="226">
        <f>IF(C53="",NA(),IF(OR(C53="Smelter not listed",C53="Smelter not yet identified"),MATCH($B53&amp;$D53,'Smelter Look-up'!$J:$J,0),MATCH($B53&amp;$C53,'Smelter Look-up'!$J:$J,0)))</f>
        <v>436</v>
      </c>
      <c r="X53" s="227">
        <f t="shared" si="7"/>
        <v>0</v>
      </c>
      <c r="AB53" s="228" t="str">
        <f t="shared" si="8"/>
        <v>TinGejiu Non-Ferrous Metal Processing Co., Ltd.</v>
      </c>
    </row>
    <row r="54" spans="1:28" s="227" customFormat="1" ht="102">
      <c r="A54" s="181" t="s">
        <v>1799</v>
      </c>
      <c r="B54" s="182" t="s">
        <v>1126</v>
      </c>
      <c r="C54" s="186" t="s">
        <v>1798</v>
      </c>
      <c r="D54" s="230" t="s">
        <v>1798</v>
      </c>
      <c r="E54" s="182" t="s">
        <v>1096</v>
      </c>
      <c r="F54" s="182" t="s">
        <v>1799</v>
      </c>
      <c r="G54" s="182" t="s">
        <v>13240</v>
      </c>
      <c r="H54" s="183"/>
      <c r="I54" s="184" t="s">
        <v>2446</v>
      </c>
      <c r="J54" s="184" t="s">
        <v>13628</v>
      </c>
      <c r="K54" s="224"/>
      <c r="L54" s="224"/>
      <c r="M54" s="224"/>
      <c r="N54" s="224"/>
      <c r="O54" s="224"/>
      <c r="P54" s="185"/>
      <c r="Q54" s="225"/>
      <c r="R54" s="182" t="str">
        <f ca="1">IF(ISERROR($V54),"",OFFSET('Smelter Look-up'!$C$4,$V54-4,0)&amp;"")</f>
        <v>Gejiu Yunxin Nonferrous Electrolysis Co., Ltd.</v>
      </c>
      <c r="S54" s="181" t="str">
        <f t="shared" ca="1" si="6"/>
        <v>CN</v>
      </c>
      <c r="T54" s="181" t="str">
        <f ca="1">IF(B54="","",IF(ISERROR(MATCH($J54,SorP!$B$1:$B$6279,0)),"",INDIRECT("'SorP'!$A$"&amp;MATCH($S54&amp;$J54,SorP!C:C,0))))</f>
        <v>CN-YN</v>
      </c>
      <c r="U54" s="201"/>
      <c r="V54" s="226">
        <f>IF(C54="",NA(),IF(OR(C54="Smelter not listed",C54="Smelter not yet identified"),MATCH($B54&amp;$D54,'Smelter Look-up'!$J:$J,0),MATCH($B54&amp;$C54,'Smelter Look-up'!$J:$J,0)))</f>
        <v>437</v>
      </c>
      <c r="X54" s="227">
        <f t="shared" si="7"/>
        <v>0</v>
      </c>
      <c r="AB54" s="228" t="str">
        <f t="shared" si="8"/>
        <v>TinGejiu Yunxin Nonferrous Electrolysis Co., Ltd.</v>
      </c>
    </row>
    <row r="55" spans="1:28" s="227" customFormat="1" ht="25.5">
      <c r="A55" s="181" t="s">
        <v>768</v>
      </c>
      <c r="B55" s="182" t="s">
        <v>1126</v>
      </c>
      <c r="C55" s="186" t="s">
        <v>839</v>
      </c>
      <c r="D55" s="230" t="s">
        <v>1772</v>
      </c>
      <c r="E55" s="182" t="s">
        <v>1096</v>
      </c>
      <c r="F55" s="182" t="s">
        <v>768</v>
      </c>
      <c r="G55" s="182" t="s">
        <v>13240</v>
      </c>
      <c r="H55" s="183"/>
      <c r="I55" s="184" t="s">
        <v>2446</v>
      </c>
      <c r="J55" s="184" t="s">
        <v>13628</v>
      </c>
      <c r="K55" s="224"/>
      <c r="L55" s="224"/>
      <c r="M55" s="224"/>
      <c r="N55" s="224"/>
      <c r="O55" s="224"/>
      <c r="P55" s="185"/>
      <c r="Q55" s="225"/>
      <c r="R55" s="182" t="str">
        <f ca="1">IF(ISERROR($V55),"",OFFSET('Smelter Look-up'!$C$4,$V55-4,0)&amp;"")</f>
        <v>Gejiu Zili Mining And Metallurgy Co., Ltd.</v>
      </c>
      <c r="S55" s="181" t="str">
        <f t="shared" ca="1" si="6"/>
        <v>CN</v>
      </c>
      <c r="T55" s="181" t="str">
        <f ca="1">IF(B55="","",IF(ISERROR(MATCH($J55,SorP!$B$1:$B$6279,0)),"",INDIRECT("'SorP'!$A$"&amp;MATCH($S55&amp;$J55,SorP!C:C,0))))</f>
        <v>CN-YN</v>
      </c>
      <c r="U55" s="201"/>
      <c r="V55" s="226">
        <f>IF(C55="",NA(),IF(OR(C55="Smelter not listed",C55="Smelter not yet identified"),MATCH($B55&amp;$D55,'Smelter Look-up'!$J:$J,0),MATCH($B55&amp;$C55,'Smelter Look-up'!$J:$J,0)))</f>
        <v>438</v>
      </c>
      <c r="X55" s="227">
        <f t="shared" si="7"/>
        <v>0</v>
      </c>
      <c r="AB55" s="228" t="str">
        <f t="shared" si="8"/>
        <v>TinGejiu Zi-Li</v>
      </c>
    </row>
    <row r="56" spans="1:28" s="227" customFormat="1" ht="89.25">
      <c r="A56" s="181" t="s">
        <v>768</v>
      </c>
      <c r="B56" s="182" t="s">
        <v>1126</v>
      </c>
      <c r="C56" s="186" t="s">
        <v>1772</v>
      </c>
      <c r="D56" s="230" t="s">
        <v>1772</v>
      </c>
      <c r="E56" s="182" t="s">
        <v>1096</v>
      </c>
      <c r="F56" s="182" t="s">
        <v>768</v>
      </c>
      <c r="G56" s="182" t="s">
        <v>13240</v>
      </c>
      <c r="H56" s="183"/>
      <c r="I56" s="184" t="s">
        <v>2446</v>
      </c>
      <c r="J56" s="184" t="s">
        <v>13628</v>
      </c>
      <c r="K56" s="224"/>
      <c r="L56" s="224"/>
      <c r="M56" s="224"/>
      <c r="N56" s="224"/>
      <c r="O56" s="224"/>
      <c r="P56" s="185"/>
      <c r="Q56" s="225"/>
      <c r="R56" s="182" t="str">
        <f ca="1">IF(ISERROR($V56),"",OFFSET('Smelter Look-up'!$C$4,$V56-4,0)&amp;"")</f>
        <v>Gejiu Zili Mining And Metallurgy Co., Ltd.</v>
      </c>
      <c r="S56" s="181" t="str">
        <f t="shared" ca="1" si="6"/>
        <v>CN</v>
      </c>
      <c r="T56" s="181" t="str">
        <f ca="1">IF(B56="","",IF(ISERROR(MATCH($J56,SorP!$B$1:$B$6279,0)),"",INDIRECT("'SorP'!$A$"&amp;MATCH($S56&amp;$J56,SorP!C:C,0))))</f>
        <v>CN-YN</v>
      </c>
      <c r="U56" s="201"/>
      <c r="V56" s="226">
        <f>IF(C56="",NA(),IF(OR(C56="Smelter not listed",C56="Smelter not yet identified"),MATCH($B56&amp;$D56,'Smelter Look-up'!$J:$J,0),MATCH($B56&amp;$C56,'Smelter Look-up'!$J:$J,0)))</f>
        <v>439</v>
      </c>
      <c r="X56" s="227">
        <f t="shared" si="7"/>
        <v>0</v>
      </c>
      <c r="AB56" s="228" t="str">
        <f t="shared" si="8"/>
        <v>TinGejiu Zili Mining And Metallurgy Co., Ltd.</v>
      </c>
    </row>
    <row r="57" spans="1:28" s="227" customFormat="1" ht="38.25">
      <c r="A57" s="181" t="s">
        <v>770</v>
      </c>
      <c r="B57" s="182" t="s">
        <v>1126</v>
      </c>
      <c r="C57" s="186" t="s">
        <v>1776</v>
      </c>
      <c r="D57" s="230" t="s">
        <v>1322</v>
      </c>
      <c r="E57" s="182" t="s">
        <v>1096</v>
      </c>
      <c r="F57" s="182" t="s">
        <v>770</v>
      </c>
      <c r="G57" s="182" t="s">
        <v>13240</v>
      </c>
      <c r="H57" s="183"/>
      <c r="I57" s="184" t="s">
        <v>1775</v>
      </c>
      <c r="J57" s="184" t="s">
        <v>13603</v>
      </c>
      <c r="K57" s="224"/>
      <c r="L57" s="224"/>
      <c r="M57" s="224"/>
      <c r="N57" s="224"/>
      <c r="O57" s="224"/>
      <c r="P57" s="185"/>
      <c r="Q57" s="225"/>
      <c r="R57" s="182" t="str">
        <f ca="1">IF(ISERROR($V57),"",OFFSET('Smelter Look-up'!$C$4,$V57-4,0)&amp;"")</f>
        <v>China Tin Group Co., Ltd.</v>
      </c>
      <c r="S57" s="181" t="str">
        <f t="shared" ca="1" si="6"/>
        <v>CN</v>
      </c>
      <c r="T57" s="181" t="str">
        <f ca="1">IF(B57="","",IF(ISERROR(MATCH($J57,SorP!$B$1:$B$6279,0)),"",INDIRECT("'SorP'!$A$"&amp;MATCH($S57&amp;$J57,SorP!C:C,0))))</f>
        <v>CN-GX</v>
      </c>
      <c r="U57" s="201"/>
      <c r="V57" s="226">
        <f>IF(C57="",NA(),IF(OR(C57="Smelter not listed",C57="Smelter not yet identified"),MATCH($B57&amp;$D57,'Smelter Look-up'!$J:$J,0),MATCH($B57&amp;$C57,'Smelter Look-up'!$J:$J,0)))</f>
        <v>440</v>
      </c>
      <c r="X57" s="227">
        <f t="shared" si="7"/>
        <v>0</v>
      </c>
      <c r="AB57" s="228" t="str">
        <f t="shared" si="8"/>
        <v>TinGuang Xi Liu Xhou</v>
      </c>
    </row>
    <row r="58" spans="1:28" s="227" customFormat="1" ht="38.25">
      <c r="A58" s="181" t="s">
        <v>770</v>
      </c>
      <c r="B58" s="182" t="s">
        <v>1126</v>
      </c>
      <c r="C58" s="186" t="s">
        <v>2336</v>
      </c>
      <c r="D58" s="230" t="s">
        <v>1322</v>
      </c>
      <c r="E58" s="182" t="s">
        <v>1096</v>
      </c>
      <c r="F58" s="182" t="s">
        <v>770</v>
      </c>
      <c r="G58" s="182" t="s">
        <v>13240</v>
      </c>
      <c r="H58" s="183"/>
      <c r="I58" s="184" t="s">
        <v>1775</v>
      </c>
      <c r="J58" s="184" t="s">
        <v>13603</v>
      </c>
      <c r="K58" s="224"/>
      <c r="L58" s="224"/>
      <c r="M58" s="224"/>
      <c r="N58" s="224"/>
      <c r="O58" s="224"/>
      <c r="P58" s="185"/>
      <c r="Q58" s="225"/>
      <c r="R58" s="182" t="str">
        <f ca="1">IF(ISERROR($V58),"",OFFSET('Smelter Look-up'!$C$4,$V58-4,0)&amp;"")</f>
        <v>China Tin Group Co., Ltd.</v>
      </c>
      <c r="S58" s="181" t="str">
        <f t="shared" ca="1" si="6"/>
        <v>CN</v>
      </c>
      <c r="T58" s="181" t="str">
        <f ca="1">IF(B58="","",IF(ISERROR(MATCH($J58,SorP!$B$1:$B$6279,0)),"",INDIRECT("'SorP'!$A$"&amp;MATCH($S58&amp;$J58,SorP!C:C,0))))</f>
        <v>CN-GX</v>
      </c>
      <c r="U58" s="201"/>
      <c r="V58" s="226">
        <f>IF(C58="",NA(),IF(OR(C58="Smelter not listed",C58="Smelter not yet identified"),MATCH($B58&amp;$D58,'Smelter Look-up'!$J:$J,0),MATCH($B58&amp;$C58,'Smelter Look-up'!$J:$J,0)))</f>
        <v>441</v>
      </c>
      <c r="X58" s="227">
        <f t="shared" si="7"/>
        <v>0</v>
      </c>
      <c r="AB58" s="228" t="str">
        <f t="shared" si="8"/>
        <v>TinGuang Xi Liu Zhou</v>
      </c>
    </row>
    <row r="59" spans="1:28" s="227" customFormat="1" ht="102">
      <c r="A59" s="181" t="s">
        <v>2529</v>
      </c>
      <c r="B59" s="182" t="s">
        <v>1126</v>
      </c>
      <c r="C59" s="186" t="s">
        <v>2528</v>
      </c>
      <c r="D59" s="230" t="s">
        <v>2528</v>
      </c>
      <c r="E59" s="182" t="s">
        <v>1096</v>
      </c>
      <c r="F59" s="182" t="s">
        <v>2529</v>
      </c>
      <c r="G59" s="182" t="s">
        <v>13240</v>
      </c>
      <c r="H59" s="183"/>
      <c r="I59" s="184" t="s">
        <v>1824</v>
      </c>
      <c r="J59" s="184" t="s">
        <v>13624</v>
      </c>
      <c r="K59" s="224"/>
      <c r="L59" s="224"/>
      <c r="M59" s="224"/>
      <c r="N59" s="224"/>
      <c r="O59" s="224"/>
      <c r="P59" s="185"/>
      <c r="Q59" s="225"/>
      <c r="R59" s="182" t="str">
        <f ca="1">IF(ISERROR($V59),"",OFFSET('Smelter Look-up'!$C$4,$V59-4,0)&amp;"")</f>
        <v>Guangdong Hanhe Non-Ferrous Metal Co., Ltd.</v>
      </c>
      <c r="S59" s="181" t="str">
        <f t="shared" ca="1" si="6"/>
        <v>CN</v>
      </c>
      <c r="T59" s="181" t="str">
        <f ca="1">IF(B59="","",IF(ISERROR(MATCH($J59,SorP!$B$1:$B$6279,0)),"",INDIRECT("'SorP'!$A$"&amp;MATCH($S59&amp;$J59,SorP!C:C,0))))</f>
        <v>CN-GD</v>
      </c>
      <c r="U59" s="201"/>
      <c r="V59" s="226">
        <f>IF(C59="",NA(),IF(OR(C59="Smelter not listed",C59="Smelter not yet identified"),MATCH($B59&amp;$D59,'Smelter Look-up'!$J:$J,0),MATCH($B59&amp;$C59,'Smelter Look-up'!$J:$J,0)))</f>
        <v>442</v>
      </c>
      <c r="X59" s="227">
        <f t="shared" si="7"/>
        <v>0</v>
      </c>
      <c r="AB59" s="228" t="str">
        <f t="shared" si="8"/>
        <v>TinGuangdong Hanhe Non-Ferrous Metal Co., Ltd.</v>
      </c>
    </row>
    <row r="60" spans="1:28" s="227" customFormat="1" ht="51">
      <c r="A60" s="181" t="s">
        <v>770</v>
      </c>
      <c r="B60" s="182" t="s">
        <v>1126</v>
      </c>
      <c r="C60" s="186" t="s">
        <v>41</v>
      </c>
      <c r="D60" s="230" t="s">
        <v>1322</v>
      </c>
      <c r="E60" s="182" t="s">
        <v>1096</v>
      </c>
      <c r="F60" s="182" t="s">
        <v>770</v>
      </c>
      <c r="G60" s="182" t="s">
        <v>13240</v>
      </c>
      <c r="H60" s="183"/>
      <c r="I60" s="184" t="s">
        <v>1775</v>
      </c>
      <c r="J60" s="184" t="s">
        <v>13603</v>
      </c>
      <c r="K60" s="224"/>
      <c r="L60" s="224"/>
      <c r="M60" s="224"/>
      <c r="N60" s="224"/>
      <c r="O60" s="224"/>
      <c r="P60" s="185"/>
      <c r="Q60" s="225"/>
      <c r="R60" s="182" t="str">
        <f ca="1">IF(ISERROR($V60),"",OFFSET('Smelter Look-up'!$C$4,$V60-4,0)&amp;"")</f>
        <v>China Tin Group Co., Ltd.</v>
      </c>
      <c r="S60" s="181" t="str">
        <f t="shared" ca="1" si="6"/>
        <v>CN</v>
      </c>
      <c r="T60" s="181" t="str">
        <f ca="1">IF(B60="","",IF(ISERROR(MATCH($J60,SorP!$B$1:$B$6279,0)),"",INDIRECT("'SorP'!$A$"&amp;MATCH($S60&amp;$J60,SorP!C:C,0))))</f>
        <v>CN-GX</v>
      </c>
      <c r="U60" s="201"/>
      <c r="V60" s="226">
        <f>IF(C60="",NA(),IF(OR(C60="Smelter not listed",C60="Smelter not yet identified"),MATCH($B60&amp;$D60,'Smelter Look-up'!$J:$J,0),MATCH($B60&amp;$C60,'Smelter Look-up'!$J:$J,0)))</f>
        <v>443</v>
      </c>
      <c r="X60" s="227">
        <f t="shared" si="7"/>
        <v>0</v>
      </c>
      <c r="AB60" s="228" t="str">
        <f t="shared" si="8"/>
        <v>TinGuangXi China Tin</v>
      </c>
    </row>
    <row r="61" spans="1:28" s="227" customFormat="1" ht="63.75">
      <c r="A61" s="181" t="s">
        <v>770</v>
      </c>
      <c r="B61" s="182" t="s">
        <v>1126</v>
      </c>
      <c r="C61" s="186" t="s">
        <v>12931</v>
      </c>
      <c r="D61" s="230" t="s">
        <v>1322</v>
      </c>
      <c r="E61" s="182" t="s">
        <v>1096</v>
      </c>
      <c r="F61" s="182" t="s">
        <v>770</v>
      </c>
      <c r="G61" s="182" t="s">
        <v>13240</v>
      </c>
      <c r="H61" s="183"/>
      <c r="I61" s="184" t="s">
        <v>1775</v>
      </c>
      <c r="J61" s="184" t="s">
        <v>13603</v>
      </c>
      <c r="K61" s="224"/>
      <c r="L61" s="224"/>
      <c r="M61" s="224"/>
      <c r="N61" s="224"/>
      <c r="O61" s="224"/>
      <c r="P61" s="185"/>
      <c r="Q61" s="225"/>
      <c r="R61" s="182" t="str">
        <f ca="1">IF(ISERROR($V61),"",OFFSET('Smelter Look-up'!$C$4,$V61-4,0)&amp;"")</f>
        <v>China Tin Group Co., Ltd.</v>
      </c>
      <c r="S61" s="181" t="str">
        <f t="shared" ca="1" si="6"/>
        <v>CN</v>
      </c>
      <c r="T61" s="181" t="str">
        <f ca="1">IF(B61="","",IF(ISERROR(MATCH($J61,SorP!$B$1:$B$6279,0)),"",INDIRECT("'SorP'!$A$"&amp;MATCH($S61&amp;$J61,SorP!C:C,0))))</f>
        <v>CN-GX</v>
      </c>
      <c r="U61" s="201"/>
      <c r="V61" s="226">
        <f>IF(C61="",NA(),IF(OR(C61="Smelter not listed",C61="Smelter not yet identified"),MATCH($B61&amp;$D61,'Smelter Look-up'!$J:$J,0),MATCH($B61&amp;$C61,'Smelter Look-up'!$J:$J,0)))</f>
        <v>444</v>
      </c>
      <c r="X61" s="227">
        <f t="shared" si="7"/>
        <v>0</v>
      </c>
      <c r="AB61" s="228" t="str">
        <f t="shared" si="8"/>
        <v>TinGuangxi Hua Shu Dan CO., LTD.</v>
      </c>
    </row>
    <row r="62" spans="1:28" s="227" customFormat="1" ht="38.25">
      <c r="A62" s="181" t="s">
        <v>771</v>
      </c>
      <c r="B62" s="182" t="s">
        <v>1126</v>
      </c>
      <c r="C62" s="186" t="s">
        <v>15475</v>
      </c>
      <c r="D62" s="230" t="s">
        <v>817</v>
      </c>
      <c r="E62" s="182" t="s">
        <v>1111</v>
      </c>
      <c r="F62" s="182" t="s">
        <v>771</v>
      </c>
      <c r="G62" s="182" t="s">
        <v>13240</v>
      </c>
      <c r="H62" s="183"/>
      <c r="I62" s="184" t="s">
        <v>1780</v>
      </c>
      <c r="J62" s="184" t="s">
        <v>8688</v>
      </c>
      <c r="K62" s="224"/>
      <c r="L62" s="224"/>
      <c r="M62" s="224"/>
      <c r="N62" s="224"/>
      <c r="O62" s="224"/>
      <c r="P62" s="185"/>
      <c r="Q62" s="225"/>
      <c r="R62" s="182" t="str">
        <f ca="1">IF(ISERROR($V62),"",OFFSET('Smelter Look-up'!$C$4,$V62-4,0)&amp;"")</f>
        <v>Malaysia Smelting Corporation (MSC)</v>
      </c>
      <c r="S62" s="181" t="str">
        <f t="shared" ca="1" si="6"/>
        <v>MY</v>
      </c>
      <c r="T62" s="181" t="str">
        <f ca="1">IF(B62="","",IF(ISERROR(MATCH($J62,SorP!$B$1:$B$6279,0)),"",INDIRECT("'SorP'!$A$"&amp;MATCH($S62&amp;$J62,SorP!C:C,0))))</f>
        <v>MY-07</v>
      </c>
      <c r="U62" s="201"/>
      <c r="V62" s="226">
        <f>IF(C62="",NA(),IF(OR(C62="Smelter not listed",C62="Smelter not yet identified"),MATCH($B62&amp;$D62,'Smelter Look-up'!$J:$J,0),MATCH($B62&amp;$C62,'Smelter Look-up'!$J:$J,0)))</f>
        <v>445</v>
      </c>
      <c r="X62" s="227">
        <f t="shared" si="7"/>
        <v>0</v>
      </c>
      <c r="AB62" s="228" t="str">
        <f t="shared" si="8"/>
        <v>TinHulterworth Smelter</v>
      </c>
    </row>
    <row r="63" spans="1:28" s="227" customFormat="1" ht="38.25">
      <c r="A63" s="181" t="s">
        <v>774</v>
      </c>
      <c r="B63" s="182" t="s">
        <v>1126</v>
      </c>
      <c r="C63" s="186" t="s">
        <v>15476</v>
      </c>
      <c r="D63" s="230" t="s">
        <v>1159</v>
      </c>
      <c r="E63" s="182" t="s">
        <v>1104</v>
      </c>
      <c r="F63" s="182" t="s">
        <v>774</v>
      </c>
      <c r="G63" s="182" t="s">
        <v>13240</v>
      </c>
      <c r="H63" s="183"/>
      <c r="I63" s="184" t="s">
        <v>1541</v>
      </c>
      <c r="J63" s="184" t="s">
        <v>1541</v>
      </c>
      <c r="K63" s="224"/>
      <c r="L63" s="224"/>
      <c r="M63" s="224"/>
      <c r="N63" s="224"/>
      <c r="O63" s="224"/>
      <c r="P63" s="185"/>
      <c r="Q63" s="225"/>
      <c r="R63" s="182" t="str">
        <f ca="1">IF(ISERROR($V63),"",OFFSET('Smelter Look-up'!$C$4,$V63-4,0)&amp;"")</f>
        <v>Mitsubishi Materials Corporation</v>
      </c>
      <c r="S63" s="181" t="str">
        <f t="shared" ca="1" si="6"/>
        <v>JP</v>
      </c>
      <c r="T63" s="181" t="str">
        <f ca="1">IF(B63="","",IF(ISERROR(MATCH($J63,SorP!$B$1:$B$6279,0)),"",INDIRECT("'SorP'!$A$"&amp;MATCH($S63&amp;$J63,SorP!C:C,0))))</f>
        <v>JP-13</v>
      </c>
      <c r="U63" s="201"/>
      <c r="V63" s="226">
        <f>IF(C63="",NA(),IF(OR(C63="Smelter not listed",C63="Smelter not yet identified"),MATCH($B63&amp;$D63,'Smelter Look-up'!$J:$J,0),MATCH($B63&amp;$C63,'Smelter Look-up'!$J:$J,0)))</f>
        <v>446</v>
      </c>
      <c r="X63" s="227">
        <f t="shared" si="7"/>
        <v>0</v>
      </c>
      <c r="AB63" s="228" t="str">
        <f t="shared" si="8"/>
        <v>TinIkuno Tin Smelter</v>
      </c>
    </row>
    <row r="64" spans="1:28" s="227" customFormat="1" ht="114.75">
      <c r="A64" s="181" t="s">
        <v>781</v>
      </c>
      <c r="B64" s="182" t="s">
        <v>1126</v>
      </c>
      <c r="C64" s="186" t="s">
        <v>2341</v>
      </c>
      <c r="D64" s="230" t="s">
        <v>13801</v>
      </c>
      <c r="E64" s="182" t="s">
        <v>1101</v>
      </c>
      <c r="F64" s="182" t="s">
        <v>781</v>
      </c>
      <c r="G64" s="182" t="s">
        <v>13240</v>
      </c>
      <c r="H64" s="183"/>
      <c r="I64" s="184" t="s">
        <v>1794</v>
      </c>
      <c r="J64" s="184" t="s">
        <v>12852</v>
      </c>
      <c r="K64" s="224"/>
      <c r="L64" s="224"/>
      <c r="M64" s="224"/>
      <c r="N64" s="224"/>
      <c r="O64" s="224"/>
      <c r="P64" s="185"/>
      <c r="Q64" s="225"/>
      <c r="R64" s="182" t="str">
        <f ca="1">IF(ISERROR($V64),"",OFFSET('Smelter Look-up'!$C$4,$V64-4,0)&amp;"")</f>
        <v>PT Timah Tbk Mentok</v>
      </c>
      <c r="S64" s="181" t="str">
        <f t="shared" ca="1" si="6"/>
        <v>ID</v>
      </c>
      <c r="T64" s="181" t="str">
        <f ca="1">IF(B64="","",IF(ISERROR(MATCH($J64,SorP!$B$1:$B$6279,0)),"",INDIRECT("'SorP'!$A$"&amp;MATCH($S64&amp;$J64,SorP!C:C,0))))</f>
        <v>ID-BB</v>
      </c>
      <c r="U64" s="201"/>
      <c r="V64" s="226">
        <f>IF(C64="",NA(),IF(OR(C64="Smelter not listed",C64="Smelter not yet identified"),MATCH($B64&amp;$D64,'Smelter Look-up'!$J:$J,0),MATCH($B64&amp;$C64,'Smelter Look-up'!$J:$J,0)))</f>
        <v>447</v>
      </c>
      <c r="X64" s="227">
        <f t="shared" si="7"/>
        <v>0</v>
      </c>
      <c r="AB64" s="228" t="str">
        <f t="shared" si="8"/>
        <v>TinINDONESIAN STATE TIN CORPORATION MENTOK SMELTER</v>
      </c>
    </row>
    <row r="65" spans="1:28" s="227" customFormat="1" ht="38.25">
      <c r="A65" s="181" t="s">
        <v>15471</v>
      </c>
      <c r="B65" s="182" t="s">
        <v>1126</v>
      </c>
      <c r="C65" s="186" t="s">
        <v>15477</v>
      </c>
      <c r="D65" s="230" t="s">
        <v>15470</v>
      </c>
      <c r="E65" s="182" t="s">
        <v>1101</v>
      </c>
      <c r="F65" s="182" t="s">
        <v>15471</v>
      </c>
      <c r="G65" s="182" t="s">
        <v>13240</v>
      </c>
      <c r="H65" s="183"/>
      <c r="I65" s="184" t="s">
        <v>15143</v>
      </c>
      <c r="J65" s="184" t="s">
        <v>12852</v>
      </c>
      <c r="K65" s="224"/>
      <c r="L65" s="224"/>
      <c r="M65" s="224"/>
      <c r="N65" s="224"/>
      <c r="O65" s="224"/>
      <c r="P65" s="185"/>
      <c r="Q65" s="225"/>
      <c r="R65" s="182" t="str">
        <f ca="1">IF(ISERROR($V65),"",OFFSET('Smelter Look-up'!$C$4,$V65-4,0)&amp;"")</f>
        <v>PT Bukit Timah</v>
      </c>
      <c r="S65" s="181" t="str">
        <f t="shared" ca="1" si="6"/>
        <v>ID</v>
      </c>
      <c r="T65" s="181" t="str">
        <f ca="1">IF(B65="","",IF(ISERROR(MATCH($J65,SorP!$B$1:$B$6279,0)),"",INDIRECT("'SorP'!$A$"&amp;MATCH($S65&amp;$J65,SorP!C:C,0))))</f>
        <v>ID-BB</v>
      </c>
      <c r="U65" s="201"/>
      <c r="V65" s="226">
        <f>IF(C65="",NA(),IF(OR(C65="Smelter not listed",C65="Smelter not yet identified"),MATCH($B65&amp;$D65,'Smelter Look-up'!$J:$J,0),MATCH($B65&amp;$C65,'Smelter Look-up'!$J:$J,0)))</f>
        <v>448</v>
      </c>
      <c r="X65" s="227">
        <f t="shared" si="7"/>
        <v>0</v>
      </c>
      <c r="AB65" s="228" t="str">
        <f t="shared" si="8"/>
        <v>TinIndra Eramulti Logam</v>
      </c>
    </row>
    <row r="66" spans="1:28" s="227" customFormat="1" ht="38.25">
      <c r="A66" s="181" t="s">
        <v>1788</v>
      </c>
      <c r="B66" s="182" t="s">
        <v>1126</v>
      </c>
      <c r="C66" s="186" t="s">
        <v>2230</v>
      </c>
      <c r="D66" s="230" t="s">
        <v>13181</v>
      </c>
      <c r="E66" s="182" t="s">
        <v>1096</v>
      </c>
      <c r="F66" s="182" t="s">
        <v>1788</v>
      </c>
      <c r="G66" s="182" t="s">
        <v>13240</v>
      </c>
      <c r="H66" s="183"/>
      <c r="I66" s="184" t="s">
        <v>1773</v>
      </c>
      <c r="J66" s="184" t="s">
        <v>13619</v>
      </c>
      <c r="K66" s="224"/>
      <c r="L66" s="224"/>
      <c r="M66" s="224"/>
      <c r="N66" s="224"/>
      <c r="O66" s="224"/>
      <c r="P66" s="185"/>
      <c r="Q66" s="225"/>
      <c r="R66" s="182" t="str">
        <f ca="1">IF(ISERROR($V66),"",OFFSET('Smelter Look-up'!$C$4,$V66-4,0)&amp;"")</f>
        <v>Jiangxi New Nanshan Technology Ltd.</v>
      </c>
      <c r="S66" s="181" t="str">
        <f t="shared" ca="1" si="6"/>
        <v>CN</v>
      </c>
      <c r="T66" s="181" t="str">
        <f ca="1">IF(B66="","",IF(ISERROR(MATCH($J66,SorP!$B$1:$B$6279,0)),"",INDIRECT("'SorP'!$A$"&amp;MATCH($S66&amp;$J66,SorP!C:C,0))))</f>
        <v>CN-JX</v>
      </c>
      <c r="U66" s="201"/>
      <c r="V66" s="226">
        <f>IF(C66="",NA(),IF(OR(C66="Smelter not listed",C66="Smelter not yet identified"),MATCH($B66&amp;$D66,'Smelter Look-up'!$J:$J,0),MATCH($B66&amp;$C66,'Smelter Look-up'!$J:$J,0)))</f>
        <v>449</v>
      </c>
      <c r="X66" s="227">
        <f t="shared" si="7"/>
        <v>0</v>
      </c>
      <c r="AB66" s="228" t="str">
        <f t="shared" si="8"/>
        <v>TinJiangxi Nanshan</v>
      </c>
    </row>
    <row r="67" spans="1:28" s="227" customFormat="1" ht="63.75">
      <c r="A67" s="181" t="s">
        <v>1788</v>
      </c>
      <c r="B67" s="182" t="s">
        <v>1126</v>
      </c>
      <c r="C67" s="186" t="s">
        <v>13181</v>
      </c>
      <c r="D67" s="230" t="s">
        <v>13181</v>
      </c>
      <c r="E67" s="182" t="s">
        <v>1096</v>
      </c>
      <c r="F67" s="182" t="s">
        <v>1788</v>
      </c>
      <c r="G67" s="182" t="s">
        <v>13240</v>
      </c>
      <c r="H67" s="183"/>
      <c r="I67" s="184" t="s">
        <v>1773</v>
      </c>
      <c r="J67" s="184" t="s">
        <v>13619</v>
      </c>
      <c r="K67" s="224"/>
      <c r="L67" s="224"/>
      <c r="M67" s="224"/>
      <c r="N67" s="224"/>
      <c r="O67" s="224"/>
      <c r="P67" s="185"/>
      <c r="Q67" s="225"/>
      <c r="R67" s="182" t="str">
        <f ca="1">IF(ISERROR($V67),"",OFFSET('Smelter Look-up'!$C$4,$V67-4,0)&amp;"")</f>
        <v>Jiangxi New Nanshan Technology Ltd.</v>
      </c>
      <c r="S67" s="181" t="str">
        <f t="shared" ca="1" si="6"/>
        <v>CN</v>
      </c>
      <c r="T67" s="181" t="str">
        <f ca="1">IF(B67="","",IF(ISERROR(MATCH($J67,SorP!$B$1:$B$6279,0)),"",INDIRECT("'SorP'!$A$"&amp;MATCH($S67&amp;$J67,SorP!C:C,0))))</f>
        <v>CN-JX</v>
      </c>
      <c r="U67" s="201"/>
      <c r="V67" s="226">
        <f>IF(C67="",NA(),IF(OR(C67="Smelter not listed",C67="Smelter not yet identified"),MATCH($B67&amp;$D67,'Smelter Look-up'!$J:$J,0),MATCH($B67&amp;$C67,'Smelter Look-up'!$J:$J,0)))</f>
        <v>450</v>
      </c>
      <c r="X67" s="227">
        <f t="shared" si="7"/>
        <v>0</v>
      </c>
      <c r="AB67" s="228" t="str">
        <f t="shared" si="8"/>
        <v>TinJiangxi New Nanshan Technology Ltd.</v>
      </c>
    </row>
    <row r="68" spans="1:28" s="227" customFormat="1" ht="102">
      <c r="A68" s="181" t="s">
        <v>769</v>
      </c>
      <c r="B68" s="182" t="s">
        <v>1126</v>
      </c>
      <c r="C68" s="186" t="s">
        <v>2231</v>
      </c>
      <c r="D68" s="230" t="s">
        <v>1420</v>
      </c>
      <c r="E68" s="182" t="s">
        <v>1096</v>
      </c>
      <c r="F68" s="182" t="s">
        <v>769</v>
      </c>
      <c r="G68" s="182" t="s">
        <v>13240</v>
      </c>
      <c r="H68" s="183"/>
      <c r="I68" s="184" t="s">
        <v>2446</v>
      </c>
      <c r="J68" s="184" t="s">
        <v>13628</v>
      </c>
      <c r="K68" s="224"/>
      <c r="L68" s="224"/>
      <c r="M68" s="224"/>
      <c r="N68" s="224"/>
      <c r="O68" s="224"/>
      <c r="P68" s="185"/>
      <c r="Q68" s="225"/>
      <c r="R68" s="182" t="str">
        <f ca="1">IF(ISERROR($V68),"",OFFSET('Smelter Look-up'!$C$4,$V68-4,0)&amp;"")</f>
        <v>Gejiu Kai Meng Industry and Trade LLC</v>
      </c>
      <c r="S68" s="181" t="str">
        <f t="shared" ca="1" si="6"/>
        <v>CN</v>
      </c>
      <c r="T68" s="181" t="str">
        <f ca="1">IF(B68="","",IF(ISERROR(MATCH($J68,SorP!$B$1:$B$6279,0)),"",INDIRECT("'SorP'!$A$"&amp;MATCH($S68&amp;$J68,SorP!C:C,0))))</f>
        <v>CN-YN</v>
      </c>
      <c r="U68" s="201"/>
      <c r="V68" s="226">
        <f>IF(C68="",NA(),IF(OR(C68="Smelter not listed",C68="Smelter not yet identified"),MATCH($B68&amp;$D68,'Smelter Look-up'!$J:$J,0),MATCH($B68&amp;$C68,'Smelter Look-up'!$J:$J,0)))</f>
        <v>451</v>
      </c>
      <c r="X68" s="227">
        <f t="shared" si="7"/>
        <v>0</v>
      </c>
      <c r="AB68" s="228" t="str">
        <f t="shared" si="8"/>
        <v>TinKai Union Industry and Trade Co., Ltd. (China)</v>
      </c>
    </row>
    <row r="69" spans="1:28" s="227" customFormat="1" ht="89.25">
      <c r="A69" s="181" t="s">
        <v>769</v>
      </c>
      <c r="B69" s="182" t="s">
        <v>1126</v>
      </c>
      <c r="C69" s="186" t="s">
        <v>540</v>
      </c>
      <c r="D69" s="230" t="s">
        <v>1420</v>
      </c>
      <c r="E69" s="182" t="s">
        <v>1096</v>
      </c>
      <c r="F69" s="182" t="s">
        <v>769</v>
      </c>
      <c r="G69" s="182" t="s">
        <v>13240</v>
      </c>
      <c r="H69" s="183"/>
      <c r="I69" s="184" t="s">
        <v>2446</v>
      </c>
      <c r="J69" s="184" t="s">
        <v>13628</v>
      </c>
      <c r="K69" s="224"/>
      <c r="L69" s="224"/>
      <c r="M69" s="224"/>
      <c r="N69" s="224"/>
      <c r="O69" s="224"/>
      <c r="P69" s="185"/>
      <c r="Q69" s="225"/>
      <c r="R69" s="182" t="str">
        <f ca="1">IF(ISERROR($V69),"",OFFSET('Smelter Look-up'!$C$4,$V69-4,0)&amp;"")</f>
        <v>Gejiu Kai Meng Industry and Trade LLC</v>
      </c>
      <c r="S69" s="181" t="str">
        <f t="shared" ref="S69" ca="1" si="9">IF(B69="","",IF(ISERROR(MATCH($E69,CL,0)),"Unknown",INDIRECT("'C'!$A$"&amp;MATCH($E69,CL,0)+1)))</f>
        <v>CN</v>
      </c>
      <c r="T69" s="181" t="str">
        <f ca="1">IF(B69="","",IF(ISERROR(MATCH($J69,SorP!$B$1:$B$6279,0)),"",INDIRECT("'SorP'!$A$"&amp;MATCH($S69&amp;$J69,SorP!C:C,0))))</f>
        <v>CN-YN</v>
      </c>
      <c r="U69" s="201"/>
      <c r="V69" s="226">
        <f>IF(C69="",NA(),IF(OR(C69="Smelter not listed",C69="Smelter not yet identified"),MATCH($B69&amp;$D69,'Smelter Look-up'!$J:$J,0),MATCH($B69&amp;$C69,'Smelter Look-up'!$J:$J,0)))</f>
        <v>452</v>
      </c>
      <c r="X69" s="227">
        <f t="shared" ref="X69" si="10">IF(AND(C69="Smelter not listed",OR(LEN(D69)=0,LEN(E69)=0)),1,0)</f>
        <v>0</v>
      </c>
      <c r="AB69" s="228" t="str">
        <f t="shared" ref="AB69" si="11">B69&amp;C69</f>
        <v>TinKai Unita Trade Limited Liability Company</v>
      </c>
    </row>
    <row r="70" spans="1:28" s="227" customFormat="1" ht="102">
      <c r="A70" s="181" t="s">
        <v>769</v>
      </c>
      <c r="B70" s="182" t="s">
        <v>1126</v>
      </c>
      <c r="C70" s="186" t="s">
        <v>13182</v>
      </c>
      <c r="D70" s="230" t="s">
        <v>1420</v>
      </c>
      <c r="E70" s="182" t="s">
        <v>1096</v>
      </c>
      <c r="F70" s="182" t="s">
        <v>769</v>
      </c>
      <c r="G70" s="182" t="s">
        <v>13240</v>
      </c>
      <c r="H70" s="183"/>
      <c r="I70" s="184" t="s">
        <v>2446</v>
      </c>
      <c r="J70" s="184" t="s">
        <v>13628</v>
      </c>
      <c r="K70" s="224"/>
      <c r="L70" s="224"/>
      <c r="M70" s="224"/>
      <c r="N70" s="224"/>
      <c r="O70" s="224"/>
      <c r="P70" s="185"/>
      <c r="Q70" s="225"/>
      <c r="R70" s="182" t="str">
        <f ca="1">IF(ISERROR($V70),"",OFFSET('Smelter Look-up'!$C$4,$V70-4,0)&amp;"")</f>
        <v>Gejiu Kai Meng Industry and Trade LLC</v>
      </c>
      <c r="S70" s="181" t="str">
        <f t="shared" ref="S70:S101" ca="1" si="12">IF(B70="","",IF(ISERROR(MATCH($E70,CL,0)),"Unknown",INDIRECT("'C'!$A$"&amp;MATCH($E70,CL,0)+1)))</f>
        <v>CN</v>
      </c>
      <c r="T70" s="181" t="str">
        <f ca="1">IF(B70="","",IF(ISERROR(MATCH($J70,SorP!$B$1:$B$6279,0)),"",INDIRECT("'SorP'!$A$"&amp;MATCH($S70&amp;$J70,SorP!C:C,0))))</f>
        <v>CN-YN</v>
      </c>
      <c r="U70" s="201"/>
      <c r="V70" s="226">
        <f>IF(C70="",NA(),IF(OR(C70="Smelter not listed",C70="Smelter not yet identified"),MATCH($B70&amp;$D70,'Smelter Look-up'!$J:$J,0),MATCH($B70&amp;$C70,'Smelter Look-up'!$J:$J,0)))</f>
        <v>453</v>
      </c>
      <c r="X70" s="227">
        <f t="shared" ref="X70:X101" si="13">IF(AND(C70="Smelter not listed",OR(LEN(D70)=0,LEN(E70)=0)),1,0)</f>
        <v>0</v>
      </c>
      <c r="AB70" s="228" t="str">
        <f t="shared" ref="AB70:AB101" si="14">B70&amp;C70</f>
        <v>TinKaimeng (Gejiu) Industry and Trade Co., Ltd.</v>
      </c>
    </row>
    <row r="71" spans="1:28" s="227" customFormat="1" ht="38.25">
      <c r="A71" s="181" t="s">
        <v>800</v>
      </c>
      <c r="B71" s="182" t="s">
        <v>1126</v>
      </c>
      <c r="C71" s="186" t="s">
        <v>1793</v>
      </c>
      <c r="D71" s="230" t="s">
        <v>13802</v>
      </c>
      <c r="E71" s="182" t="s">
        <v>1101</v>
      </c>
      <c r="F71" s="182" t="s">
        <v>800</v>
      </c>
      <c r="G71" s="182" t="s">
        <v>13240</v>
      </c>
      <c r="H71" s="183"/>
      <c r="I71" s="184" t="s">
        <v>1792</v>
      </c>
      <c r="J71" s="184" t="s">
        <v>6065</v>
      </c>
      <c r="K71" s="224"/>
      <c r="L71" s="224"/>
      <c r="M71" s="224"/>
      <c r="N71" s="224"/>
      <c r="O71" s="224"/>
      <c r="P71" s="185"/>
      <c r="Q71" s="225"/>
      <c r="R71" s="182" t="str">
        <f ca="1">IF(ISERROR($V71),"",OFFSET('Smelter Look-up'!$C$4,$V71-4,0)&amp;"")</f>
        <v>PT Timah Tbk Kundur</v>
      </c>
      <c r="S71" s="181" t="str">
        <f t="shared" ca="1" si="12"/>
        <v>ID</v>
      </c>
      <c r="T71" s="181" t="str">
        <f ca="1">IF(B71="","",IF(ISERROR(MATCH($J71,SorP!$B$1:$B$6279,0)),"",INDIRECT("'SorP'!$A$"&amp;MATCH($S71&amp;$J71,SorP!C:C,0))))</f>
        <v>ID-RI</v>
      </c>
      <c r="U71" s="201"/>
      <c r="V71" s="226">
        <f>IF(C71="",NA(),IF(OR(C71="Smelter not listed",C71="Smelter not yet identified"),MATCH($B71&amp;$D71,'Smelter Look-up'!$J:$J,0),MATCH($B71&amp;$C71,'Smelter Look-up'!$J:$J,0)))</f>
        <v>454</v>
      </c>
      <c r="X71" s="227">
        <f t="shared" si="13"/>
        <v>0</v>
      </c>
      <c r="AB71" s="228" t="str">
        <f t="shared" si="14"/>
        <v>TinKundur Smelter</v>
      </c>
    </row>
    <row r="72" spans="1:28" s="227" customFormat="1" ht="51">
      <c r="A72" s="181" t="s">
        <v>770</v>
      </c>
      <c r="B72" s="182" t="s">
        <v>1126</v>
      </c>
      <c r="C72" s="186" t="s">
        <v>1777</v>
      </c>
      <c r="D72" s="230" t="s">
        <v>1322</v>
      </c>
      <c r="E72" s="182" t="s">
        <v>1096</v>
      </c>
      <c r="F72" s="182" t="s">
        <v>770</v>
      </c>
      <c r="G72" s="182" t="s">
        <v>13240</v>
      </c>
      <c r="H72" s="183"/>
      <c r="I72" s="184" t="s">
        <v>1775</v>
      </c>
      <c r="J72" s="184" t="s">
        <v>13603</v>
      </c>
      <c r="K72" s="224"/>
      <c r="L72" s="224"/>
      <c r="M72" s="224"/>
      <c r="N72" s="224"/>
      <c r="O72" s="224"/>
      <c r="P72" s="185"/>
      <c r="Q72" s="225"/>
      <c r="R72" s="182" t="str">
        <f ca="1">IF(ISERROR($V72),"",OFFSET('Smelter Look-up'!$C$4,$V72-4,0)&amp;"")</f>
        <v>China Tin Group Co., Ltd.</v>
      </c>
      <c r="S72" s="181" t="str">
        <f t="shared" ca="1" si="12"/>
        <v>CN</v>
      </c>
      <c r="T72" s="181" t="str">
        <f ca="1">IF(B72="","",IF(ISERROR(MATCH($J72,SorP!$B$1:$B$6279,0)),"",INDIRECT("'SorP'!$A$"&amp;MATCH($S72&amp;$J72,SorP!C:C,0))))</f>
        <v>CN-GX</v>
      </c>
      <c r="U72" s="201"/>
      <c r="V72" s="226">
        <f>IF(C72="",NA(),IF(OR(C72="Smelter not listed",C72="Smelter not yet identified"),MATCH($B72&amp;$D72,'Smelter Look-up'!$J:$J,0),MATCH($B72&amp;$C72,'Smelter Look-up'!$J:$J,0)))</f>
        <v>455</v>
      </c>
      <c r="X72" s="227">
        <f t="shared" si="13"/>
        <v>0</v>
      </c>
      <c r="AB72" s="228" t="str">
        <f t="shared" si="14"/>
        <v>TinLiuzhhou China Tin</v>
      </c>
    </row>
    <row r="73" spans="1:28" s="227" customFormat="1" ht="38.25">
      <c r="A73" s="181" t="s">
        <v>13867</v>
      </c>
      <c r="B73" s="182" t="s">
        <v>1126</v>
      </c>
      <c r="C73" s="186" t="s">
        <v>13852</v>
      </c>
      <c r="D73" s="230" t="s">
        <v>13852</v>
      </c>
      <c r="E73" s="182" t="s">
        <v>13105</v>
      </c>
      <c r="F73" s="182" t="s">
        <v>13867</v>
      </c>
      <c r="G73" s="182" t="s">
        <v>13240</v>
      </c>
      <c r="H73" s="183"/>
      <c r="I73" s="184" t="s">
        <v>13879</v>
      </c>
      <c r="J73" s="184" t="s">
        <v>10065</v>
      </c>
      <c r="K73" s="224"/>
      <c r="L73" s="224"/>
      <c r="M73" s="224"/>
      <c r="N73" s="224"/>
      <c r="O73" s="224"/>
      <c r="P73" s="185"/>
      <c r="Q73" s="225"/>
      <c r="R73" s="182" t="str">
        <f ca="1">IF(ISERROR($V73),"",OFFSET('Smelter Look-up'!$C$4,$V73-4,0)&amp;"")</f>
        <v>Luna Smelter, Ltd.</v>
      </c>
      <c r="S73" s="181" t="str">
        <f t="shared" ca="1" si="12"/>
        <v>RW</v>
      </c>
      <c r="T73" s="181" t="str">
        <f ca="1">IF(B73="","",IF(ISERROR(MATCH($J73,SorP!$B$1:$B$6279,0)),"",INDIRECT("'SorP'!$A$"&amp;MATCH($S73&amp;$J73,SorP!C:C,0))))</f>
        <v>RW-01</v>
      </c>
      <c r="U73" s="201"/>
      <c r="V73" s="226">
        <f>IF(C73="",NA(),IF(OR(C73="Smelter not listed",C73="Smelter not yet identified"),MATCH($B73&amp;$D73,'Smelter Look-up'!$J:$J,0),MATCH($B73&amp;$C73,'Smelter Look-up'!$J:$J,0)))</f>
        <v>456</v>
      </c>
      <c r="X73" s="227">
        <f t="shared" si="13"/>
        <v>0</v>
      </c>
      <c r="AB73" s="228" t="str">
        <f t="shared" si="14"/>
        <v>TinLuna Smelter, Ltd.</v>
      </c>
    </row>
    <row r="74" spans="1:28" s="227" customFormat="1" ht="76.5">
      <c r="A74" s="181" t="s">
        <v>139</v>
      </c>
      <c r="B74" s="182" t="s">
        <v>1126</v>
      </c>
      <c r="C74" s="186" t="s">
        <v>2167</v>
      </c>
      <c r="D74" s="230" t="s">
        <v>2167</v>
      </c>
      <c r="E74" s="182" t="s">
        <v>1092</v>
      </c>
      <c r="F74" s="182" t="s">
        <v>139</v>
      </c>
      <c r="G74" s="182" t="s">
        <v>13240</v>
      </c>
      <c r="H74" s="183"/>
      <c r="I74" s="184" t="s">
        <v>1721</v>
      </c>
      <c r="J74" s="184" t="s">
        <v>1547</v>
      </c>
      <c r="K74" s="224"/>
      <c r="L74" s="224"/>
      <c r="M74" s="224"/>
      <c r="N74" s="224"/>
      <c r="O74" s="224"/>
      <c r="P74" s="185"/>
      <c r="Q74" s="225"/>
      <c r="R74" s="182" t="str">
        <f ca="1">IF(ISERROR($V74),"",OFFSET('Smelter Look-up'!$C$4,$V74-4,0)&amp;"")</f>
        <v>Magnu's Minerais Metais e Ligas Ltda.</v>
      </c>
      <c r="S74" s="181" t="str">
        <f t="shared" ca="1" si="12"/>
        <v>BR</v>
      </c>
      <c r="T74" s="181" t="str">
        <f ca="1">IF(B74="","",IF(ISERROR(MATCH($J74,SorP!$B$1:$B$6279,0)),"",INDIRECT("'SorP'!$A$"&amp;MATCH($S74&amp;$J74,SorP!C:C,0))))</f>
        <v>BR-MG</v>
      </c>
      <c r="U74" s="201"/>
      <c r="V74" s="226">
        <f>IF(C74="",NA(),IF(OR(C74="Smelter not listed",C74="Smelter not yet identified"),MATCH($B74&amp;$D74,'Smelter Look-up'!$J:$J,0),MATCH($B74&amp;$C74,'Smelter Look-up'!$J:$J,0)))</f>
        <v>457</v>
      </c>
      <c r="X74" s="227">
        <f t="shared" si="13"/>
        <v>0</v>
      </c>
      <c r="AB74" s="228" t="str">
        <f t="shared" si="14"/>
        <v>TinMagnu's Minerais Metais e Ligas Ltda.</v>
      </c>
    </row>
    <row r="75" spans="1:28" s="227" customFormat="1" ht="76.5">
      <c r="A75" s="181" t="s">
        <v>771</v>
      </c>
      <c r="B75" s="182" t="s">
        <v>1126</v>
      </c>
      <c r="C75" s="186" t="s">
        <v>817</v>
      </c>
      <c r="D75" s="230" t="s">
        <v>817</v>
      </c>
      <c r="E75" s="182" t="s">
        <v>1111</v>
      </c>
      <c r="F75" s="182" t="s">
        <v>771</v>
      </c>
      <c r="G75" s="182" t="s">
        <v>13240</v>
      </c>
      <c r="H75" s="183"/>
      <c r="I75" s="184" t="s">
        <v>1780</v>
      </c>
      <c r="J75" s="184" t="s">
        <v>8688</v>
      </c>
      <c r="K75" s="224"/>
      <c r="L75" s="224"/>
      <c r="M75" s="224"/>
      <c r="N75" s="224"/>
      <c r="O75" s="224"/>
      <c r="P75" s="185"/>
      <c r="Q75" s="225"/>
      <c r="R75" s="182" t="str">
        <f ca="1">IF(ISERROR($V75),"",OFFSET('Smelter Look-up'!$C$4,$V75-4,0)&amp;"")</f>
        <v>Malaysia Smelting Corporation (MSC)</v>
      </c>
      <c r="S75" s="181" t="str">
        <f t="shared" ca="1" si="12"/>
        <v>MY</v>
      </c>
      <c r="T75" s="181" t="str">
        <f ca="1">IF(B75="","",IF(ISERROR(MATCH($J75,SorP!$B$1:$B$6279,0)),"",INDIRECT("'SorP'!$A$"&amp;MATCH($S75&amp;$J75,SorP!C:C,0))))</f>
        <v>MY-07</v>
      </c>
      <c r="U75" s="201"/>
      <c r="V75" s="226">
        <f>IF(C75="",NA(),IF(OR(C75="Smelter not listed",C75="Smelter not yet identified"),MATCH($B75&amp;$D75,'Smelter Look-up'!$J:$J,0),MATCH($B75&amp;$C75,'Smelter Look-up'!$J:$J,0)))</f>
        <v>458</v>
      </c>
      <c r="X75" s="227">
        <f t="shared" si="13"/>
        <v>0</v>
      </c>
      <c r="AB75" s="228" t="str">
        <f t="shared" si="14"/>
        <v>TinMalaysia Smelting Corporation (MSC)</v>
      </c>
    </row>
    <row r="76" spans="1:28" s="227" customFormat="1" ht="51">
      <c r="A76" s="181" t="s">
        <v>1321</v>
      </c>
      <c r="B76" s="182" t="s">
        <v>1126</v>
      </c>
      <c r="C76" s="186" t="s">
        <v>2339</v>
      </c>
      <c r="D76" s="230" t="s">
        <v>2339</v>
      </c>
      <c r="E76" s="182" t="s">
        <v>1092</v>
      </c>
      <c r="F76" s="182" t="s">
        <v>1321</v>
      </c>
      <c r="G76" s="182" t="s">
        <v>13240</v>
      </c>
      <c r="H76" s="183"/>
      <c r="I76" s="184" t="s">
        <v>1766</v>
      </c>
      <c r="J76" s="184" t="s">
        <v>1770</v>
      </c>
      <c r="K76" s="224"/>
      <c r="L76" s="224"/>
      <c r="M76" s="224"/>
      <c r="N76" s="224"/>
      <c r="O76" s="224"/>
      <c r="P76" s="185"/>
      <c r="Q76" s="225"/>
      <c r="R76" s="182" t="str">
        <f ca="1">IF(ISERROR($V76),"",OFFSET('Smelter Look-up'!$C$4,$V76-4,0)&amp;"")</f>
        <v>Melt Metais e Ligas S.A.</v>
      </c>
      <c r="S76" s="181" t="str">
        <f t="shared" ca="1" si="12"/>
        <v>BR</v>
      </c>
      <c r="T76" s="181" t="str">
        <f ca="1">IF(B76="","",IF(ISERROR(MATCH($J76,SorP!$B$1:$B$6279,0)),"",INDIRECT("'SorP'!$A$"&amp;MATCH($S76&amp;$J76,SorP!C:C,0))))</f>
        <v>BR-RO</v>
      </c>
      <c r="U76" s="201"/>
      <c r="V76" s="226">
        <f>IF(C76="",NA(),IF(OR(C76="Smelter not listed",C76="Smelter not yet identified"),MATCH($B76&amp;$D76,'Smelter Look-up'!$J:$J,0),MATCH($B76&amp;$C76,'Smelter Look-up'!$J:$J,0)))</f>
        <v>459</v>
      </c>
      <c r="X76" s="227">
        <f t="shared" si="13"/>
        <v>0</v>
      </c>
      <c r="AB76" s="228" t="str">
        <f t="shared" si="14"/>
        <v>TinMelt Metais e Ligas S.A.</v>
      </c>
    </row>
    <row r="77" spans="1:28" s="227" customFormat="1" ht="38.25">
      <c r="A77" s="181" t="s">
        <v>781</v>
      </c>
      <c r="B77" s="182" t="s">
        <v>1126</v>
      </c>
      <c r="C77" s="186" t="s">
        <v>2232</v>
      </c>
      <c r="D77" s="230" t="s">
        <v>13801</v>
      </c>
      <c r="E77" s="182" t="s">
        <v>1101</v>
      </c>
      <c r="F77" s="182" t="s">
        <v>781</v>
      </c>
      <c r="G77" s="182" t="s">
        <v>13240</v>
      </c>
      <c r="H77" s="183"/>
      <c r="I77" s="184" t="s">
        <v>1794</v>
      </c>
      <c r="J77" s="184" t="s">
        <v>12852</v>
      </c>
      <c r="K77" s="224"/>
      <c r="L77" s="224"/>
      <c r="M77" s="224"/>
      <c r="N77" s="224"/>
      <c r="O77" s="224"/>
      <c r="P77" s="185"/>
      <c r="Q77" s="225"/>
      <c r="R77" s="182" t="str">
        <f ca="1">IF(ISERROR($V77),"",OFFSET('Smelter Look-up'!$C$4,$V77-4,0)&amp;"")</f>
        <v>PT Timah Tbk Mentok</v>
      </c>
      <c r="S77" s="181" t="str">
        <f t="shared" ca="1" si="12"/>
        <v>ID</v>
      </c>
      <c r="T77" s="181" t="str">
        <f ca="1">IF(B77="","",IF(ISERROR(MATCH($J77,SorP!$B$1:$B$6279,0)),"",INDIRECT("'SorP'!$A$"&amp;MATCH($S77&amp;$J77,SorP!C:C,0))))</f>
        <v>ID-BB</v>
      </c>
      <c r="U77" s="201"/>
      <c r="V77" s="226">
        <f>IF(C77="",NA(),IF(OR(C77="Smelter not listed",C77="Smelter not yet identified"),MATCH($B77&amp;$D77,'Smelter Look-up'!$J:$J,0),MATCH($B77&amp;$C77,'Smelter Look-up'!$J:$J,0)))</f>
        <v>460</v>
      </c>
      <c r="X77" s="227">
        <f t="shared" si="13"/>
        <v>0</v>
      </c>
      <c r="AB77" s="228" t="str">
        <f t="shared" si="14"/>
        <v>TinMentok Smelter</v>
      </c>
    </row>
    <row r="78" spans="1:28" s="227" customFormat="1" ht="140.25">
      <c r="A78" s="181" t="s">
        <v>770</v>
      </c>
      <c r="B78" s="182" t="s">
        <v>1126</v>
      </c>
      <c r="C78" s="186" t="s">
        <v>1778</v>
      </c>
      <c r="D78" s="230" t="s">
        <v>1322</v>
      </c>
      <c r="E78" s="182" t="s">
        <v>1096</v>
      </c>
      <c r="F78" s="182" t="s">
        <v>770</v>
      </c>
      <c r="G78" s="182" t="s">
        <v>13240</v>
      </c>
      <c r="H78" s="183"/>
      <c r="I78" s="184" t="s">
        <v>1775</v>
      </c>
      <c r="J78" s="184" t="s">
        <v>13603</v>
      </c>
      <c r="K78" s="224"/>
      <c r="L78" s="224"/>
      <c r="M78" s="224"/>
      <c r="N78" s="224"/>
      <c r="O78" s="224"/>
      <c r="P78" s="185"/>
      <c r="Q78" s="225"/>
      <c r="R78" s="182" t="str">
        <f ca="1">IF(ISERROR($V78),"",OFFSET('Smelter Look-up'!$C$4,$V78-4,0)&amp;"")</f>
        <v>China Tin Group Co., Ltd.</v>
      </c>
      <c r="S78" s="181" t="str">
        <f t="shared" ca="1" si="12"/>
        <v>CN</v>
      </c>
      <c r="T78" s="181" t="str">
        <f ca="1">IF(B78="","",IF(ISERROR(MATCH($J78,SorP!$B$1:$B$6279,0)),"",INDIRECT("'SorP'!$A$"&amp;MATCH($S78&amp;$J78,SorP!C:C,0))))</f>
        <v>CN-GX</v>
      </c>
      <c r="U78" s="201"/>
      <c r="V78" s="226">
        <f>IF(C78="",NA(),IF(OR(C78="Smelter not listed",C78="Smelter not yet identified"),MATCH($B78&amp;$D78,'Smelter Look-up'!$J:$J,0),MATCH($B78&amp;$C78,'Smelter Look-up'!$J:$J,0)))</f>
        <v>461</v>
      </c>
      <c r="X78" s="227">
        <f t="shared" si="13"/>
        <v>0</v>
      </c>
      <c r="AB78" s="228" t="str">
        <f t="shared" si="14"/>
        <v>TinMetallic Materials Branch of Guangxi China Tin Group Co.,Ltd.</v>
      </c>
    </row>
    <row r="79" spans="1:28" s="227" customFormat="1" ht="51">
      <c r="A79" s="181" t="s">
        <v>1781</v>
      </c>
      <c r="B79" s="182" t="s">
        <v>1126</v>
      </c>
      <c r="C79" s="186" t="s">
        <v>2149</v>
      </c>
      <c r="D79" s="230" t="s">
        <v>2149</v>
      </c>
      <c r="E79" s="182" t="s">
        <v>2432</v>
      </c>
      <c r="F79" s="182" t="s">
        <v>1781</v>
      </c>
      <c r="G79" s="182" t="s">
        <v>13240</v>
      </c>
      <c r="H79" s="183"/>
      <c r="I79" s="184" t="s">
        <v>1782</v>
      </c>
      <c r="J79" s="184" t="s">
        <v>1635</v>
      </c>
      <c r="K79" s="224"/>
      <c r="L79" s="224"/>
      <c r="M79" s="224"/>
      <c r="N79" s="224"/>
      <c r="O79" s="224"/>
      <c r="P79" s="185"/>
      <c r="Q79" s="225"/>
      <c r="R79" s="182" t="str">
        <f ca="1">IF(ISERROR($V79),"",OFFSET('Smelter Look-up'!$C$4,$V79-4,0)&amp;"")</f>
        <v>Metallic Resources, Inc.</v>
      </c>
      <c r="S79" s="181" t="str">
        <f t="shared" ca="1" si="12"/>
        <v>US</v>
      </c>
      <c r="T79" s="181" t="str">
        <f ca="1">IF(B79="","",IF(ISERROR(MATCH($J79,SorP!$B$1:$B$6279,0)),"",INDIRECT("'SorP'!$A$"&amp;MATCH($S79&amp;$J79,SorP!C:C,0))))</f>
        <v>US-OH</v>
      </c>
      <c r="U79" s="201"/>
      <c r="V79" s="226">
        <f>IF(C79="",NA(),IF(OR(C79="Smelter not listed",C79="Smelter not yet identified"),MATCH($B79&amp;$D79,'Smelter Look-up'!$J:$J,0),MATCH($B79&amp;$C79,'Smelter Look-up'!$J:$J,0)))</f>
        <v>462</v>
      </c>
      <c r="X79" s="227">
        <f t="shared" si="13"/>
        <v>0</v>
      </c>
      <c r="AB79" s="228" t="str">
        <f t="shared" si="14"/>
        <v>TinMetallic Resources, Inc.</v>
      </c>
    </row>
    <row r="80" spans="1:28" s="227" customFormat="1" ht="51">
      <c r="A80" s="181" t="s">
        <v>1815</v>
      </c>
      <c r="B80" s="182" t="s">
        <v>1126</v>
      </c>
      <c r="C80" s="186" t="s">
        <v>12932</v>
      </c>
      <c r="D80" s="230" t="s">
        <v>15533</v>
      </c>
      <c r="E80" s="182" t="s">
        <v>1091</v>
      </c>
      <c r="F80" s="182" t="s">
        <v>1815</v>
      </c>
      <c r="G80" s="182" t="s">
        <v>13240</v>
      </c>
      <c r="H80" s="183"/>
      <c r="I80" s="184" t="s">
        <v>1816</v>
      </c>
      <c r="J80" s="184" t="s">
        <v>3153</v>
      </c>
      <c r="K80" s="224"/>
      <c r="L80" s="224"/>
      <c r="M80" s="224"/>
      <c r="N80" s="224"/>
      <c r="O80" s="224"/>
      <c r="P80" s="185"/>
      <c r="Q80" s="225"/>
      <c r="R80" s="182" t="str">
        <f ca="1">IF(ISERROR($V80),"",OFFSET('Smelter Look-up'!$C$4,$V80-4,0)&amp;"")</f>
        <v>Aurubis Beerse</v>
      </c>
      <c r="S80" s="181" t="str">
        <f t="shared" ca="1" si="12"/>
        <v>BE</v>
      </c>
      <c r="T80" s="181" t="str">
        <f ca="1">IF(B80="","",IF(ISERROR(MATCH($J80,SorP!$B$1:$B$6279,0)),"",INDIRECT("'SorP'!$A$"&amp;MATCH($S80&amp;$J80,SorP!C:C,0))))</f>
        <v>BE-VAN</v>
      </c>
      <c r="U80" s="201"/>
      <c r="V80" s="226">
        <f>IF(C80="",NA(),IF(OR(C80="Smelter not listed",C80="Smelter not yet identified"),MATCH($B80&amp;$D80,'Smelter Look-up'!$J:$J,0),MATCH($B80&amp;$C80,'Smelter Look-up'!$J:$J,0)))</f>
        <v>463</v>
      </c>
      <c r="X80" s="227">
        <f t="shared" si="13"/>
        <v>0</v>
      </c>
      <c r="AB80" s="228" t="str">
        <f t="shared" si="14"/>
        <v>TinMetallo Belgium N.V.</v>
      </c>
    </row>
    <row r="81" spans="1:28" s="227" customFormat="1" ht="38.25">
      <c r="A81" s="181" t="s">
        <v>1817</v>
      </c>
      <c r="B81" s="182" t="s">
        <v>1126</v>
      </c>
      <c r="C81" s="186" t="s">
        <v>12933</v>
      </c>
      <c r="D81" s="230" t="s">
        <v>15534</v>
      </c>
      <c r="E81" s="182" t="s">
        <v>1098</v>
      </c>
      <c r="F81" s="182" t="s">
        <v>1817</v>
      </c>
      <c r="G81" s="182" t="s">
        <v>13240</v>
      </c>
      <c r="H81" s="183"/>
      <c r="I81" s="184" t="s">
        <v>1818</v>
      </c>
      <c r="J81" s="184" t="s">
        <v>12412</v>
      </c>
      <c r="K81" s="224"/>
      <c r="L81" s="224"/>
      <c r="M81" s="224"/>
      <c r="N81" s="224"/>
      <c r="O81" s="224"/>
      <c r="P81" s="185"/>
      <c r="Q81" s="225"/>
      <c r="R81" s="182" t="str">
        <f ca="1">IF(ISERROR($V81),"",OFFSET('Smelter Look-up'!$C$4,$V81-4,0)&amp;"")</f>
        <v>Aurubis Berango</v>
      </c>
      <c r="S81" s="181" t="str">
        <f t="shared" ca="1" si="12"/>
        <v>ES</v>
      </c>
      <c r="T81" s="181" t="str">
        <f ca="1">IF(B81="","",IF(ISERROR(MATCH($J81,SorP!$B$1:$B$6279,0)),"",INDIRECT("'SorP'!$A$"&amp;MATCH($S81&amp;$J81,SorP!C:C,0))))</f>
        <v>ES-BI</v>
      </c>
      <c r="U81" s="201"/>
      <c r="V81" s="226">
        <f>IF(C81="",NA(),IF(OR(C81="Smelter not listed",C81="Smelter not yet identified"),MATCH($B81&amp;$D81,'Smelter Look-up'!$J:$J,0),MATCH($B81&amp;$C81,'Smelter Look-up'!$J:$J,0)))</f>
        <v>464</v>
      </c>
      <c r="X81" s="227">
        <f t="shared" si="13"/>
        <v>0</v>
      </c>
      <c r="AB81" s="228" t="str">
        <f t="shared" si="14"/>
        <v>TinMetallo Spain S.L.U.</v>
      </c>
    </row>
    <row r="82" spans="1:28" s="227" customFormat="1" ht="51">
      <c r="A82" s="181" t="s">
        <v>772</v>
      </c>
      <c r="B82" s="182" t="s">
        <v>1126</v>
      </c>
      <c r="C82" s="186" t="s">
        <v>12430</v>
      </c>
      <c r="D82" s="230" t="s">
        <v>12430</v>
      </c>
      <c r="E82" s="182" t="s">
        <v>1092</v>
      </c>
      <c r="F82" s="182" t="s">
        <v>772</v>
      </c>
      <c r="G82" s="182" t="s">
        <v>13240</v>
      </c>
      <c r="H82" s="183"/>
      <c r="I82" s="184" t="s">
        <v>1783</v>
      </c>
      <c r="J82" s="184" t="s">
        <v>1674</v>
      </c>
      <c r="K82" s="224"/>
      <c r="L82" s="224"/>
      <c r="M82" s="224"/>
      <c r="N82" s="224"/>
      <c r="O82" s="224"/>
      <c r="P82" s="185"/>
      <c r="Q82" s="225"/>
      <c r="R82" s="182" t="str">
        <f ca="1">IF(ISERROR($V82),"",OFFSET('Smelter Look-up'!$C$4,$V82-4,0)&amp;"")</f>
        <v>Mineracao Taboca S.A.</v>
      </c>
      <c r="S82" s="181" t="str">
        <f t="shared" ca="1" si="12"/>
        <v>BR</v>
      </c>
      <c r="T82" s="181" t="str">
        <f ca="1">IF(B82="","",IF(ISERROR(MATCH($J82,SorP!$B$1:$B$6279,0)),"",INDIRECT("'SorP'!$A$"&amp;MATCH($S82&amp;$J82,SorP!C:C,0))))</f>
        <v>BR-SP</v>
      </c>
      <c r="U82" s="201"/>
      <c r="V82" s="226">
        <f>IF(C82="",NA(),IF(OR(C82="Smelter not listed",C82="Smelter not yet identified"),MATCH($B82&amp;$D82,'Smelter Look-up'!$J:$J,0),MATCH($B82&amp;$C82,'Smelter Look-up'!$J:$J,0)))</f>
        <v>465</v>
      </c>
      <c r="X82" s="227">
        <f t="shared" si="13"/>
        <v>0</v>
      </c>
      <c r="AB82" s="228" t="str">
        <f t="shared" si="14"/>
        <v>TinMineracao Taboca S.A.</v>
      </c>
    </row>
    <row r="83" spans="1:28" s="227" customFormat="1" ht="51">
      <c r="A83" s="181" t="s">
        <v>772</v>
      </c>
      <c r="B83" s="182" t="s">
        <v>1126</v>
      </c>
      <c r="C83" s="186" t="s">
        <v>1029</v>
      </c>
      <c r="D83" s="230" t="s">
        <v>12430</v>
      </c>
      <c r="E83" s="182" t="s">
        <v>1092</v>
      </c>
      <c r="F83" s="182" t="s">
        <v>772</v>
      </c>
      <c r="G83" s="182" t="s">
        <v>13240</v>
      </c>
      <c r="H83" s="183"/>
      <c r="I83" s="184" t="s">
        <v>1783</v>
      </c>
      <c r="J83" s="184" t="s">
        <v>1674</v>
      </c>
      <c r="K83" s="224"/>
      <c r="L83" s="224"/>
      <c r="M83" s="224"/>
      <c r="N83" s="224"/>
      <c r="O83" s="224"/>
      <c r="P83" s="185"/>
      <c r="Q83" s="225"/>
      <c r="R83" s="182" t="str">
        <f ca="1">IF(ISERROR($V83),"",OFFSET('Smelter Look-up'!$C$4,$V83-4,0)&amp;"")</f>
        <v>Mineracao Taboca S.A.</v>
      </c>
      <c r="S83" s="181" t="str">
        <f t="shared" ca="1" si="12"/>
        <v>BR</v>
      </c>
      <c r="T83" s="181" t="str">
        <f ca="1">IF(B83="","",IF(ISERROR(MATCH($J83,SorP!$B$1:$B$6279,0)),"",INDIRECT("'SorP'!$A$"&amp;MATCH($S83&amp;$J83,SorP!C:C,0))))</f>
        <v>BR-SP</v>
      </c>
      <c r="U83" s="201"/>
      <c r="V83" s="226">
        <f>IF(C83="",NA(),IF(OR(C83="Smelter not listed",C83="Smelter not yet identified"),MATCH($B83&amp;$D83,'Smelter Look-up'!$J:$J,0),MATCH($B83&amp;$C83,'Smelter Look-up'!$J:$J,0)))</f>
        <v>466</v>
      </c>
      <c r="X83" s="227">
        <f t="shared" si="13"/>
        <v>0</v>
      </c>
      <c r="AB83" s="228" t="str">
        <f t="shared" si="14"/>
        <v>TinMineração Taboca S.A.</v>
      </c>
    </row>
    <row r="84" spans="1:28" s="227" customFormat="1" ht="51">
      <c r="A84" s="181" t="s">
        <v>772</v>
      </c>
      <c r="B84" s="182" t="s">
        <v>1126</v>
      </c>
      <c r="C84" s="186" t="s">
        <v>12928</v>
      </c>
      <c r="D84" s="230" t="s">
        <v>12430</v>
      </c>
      <c r="E84" s="182" t="s">
        <v>1092</v>
      </c>
      <c r="F84" s="182" t="s">
        <v>772</v>
      </c>
      <c r="G84" s="182" t="s">
        <v>13240</v>
      </c>
      <c r="H84" s="183"/>
      <c r="I84" s="184" t="s">
        <v>1783</v>
      </c>
      <c r="J84" s="184" t="s">
        <v>1674</v>
      </c>
      <c r="K84" s="224"/>
      <c r="L84" s="224"/>
      <c r="M84" s="224"/>
      <c r="N84" s="224"/>
      <c r="O84" s="224"/>
      <c r="P84" s="185"/>
      <c r="Q84" s="225"/>
      <c r="R84" s="182" t="str">
        <f ca="1">IF(ISERROR($V84),"",OFFSET('Smelter Look-up'!$C$4,$V84-4,0)&amp;"")</f>
        <v>Mineracao Taboca S.A.</v>
      </c>
      <c r="S84" s="181" t="str">
        <f t="shared" ca="1" si="12"/>
        <v>BR</v>
      </c>
      <c r="T84" s="181" t="str">
        <f ca="1">IF(B84="","",IF(ISERROR(MATCH($J84,SorP!$B$1:$B$6279,0)),"",INDIRECT("'SorP'!$A$"&amp;MATCH($S84&amp;$J84,SorP!C:C,0))))</f>
        <v>BR-SP</v>
      </c>
      <c r="U84" s="201"/>
      <c r="V84" s="226">
        <f>IF(C84="",NA(),IF(OR(C84="Smelter not listed",C84="Smelter not yet identified"),MATCH($B84&amp;$D84,'Smelter Look-up'!$J:$J,0),MATCH($B84&amp;$C84,'Smelter Look-up'!$J:$J,0)))</f>
        <v>467</v>
      </c>
      <c r="X84" s="227">
        <f t="shared" si="13"/>
        <v>0</v>
      </c>
      <c r="AB84" s="228" t="str">
        <f t="shared" si="14"/>
        <v>TinMineracao Taboca SA</v>
      </c>
    </row>
    <row r="85" spans="1:28" s="227" customFormat="1" ht="140.25">
      <c r="A85" s="181" t="s">
        <v>15104</v>
      </c>
      <c r="B85" s="182" t="s">
        <v>1126</v>
      </c>
      <c r="C85" s="186" t="s">
        <v>15102</v>
      </c>
      <c r="D85" s="230" t="s">
        <v>15103</v>
      </c>
      <c r="E85" s="182" t="s">
        <v>888</v>
      </c>
      <c r="F85" s="182" t="s">
        <v>15104</v>
      </c>
      <c r="G85" s="182" t="s">
        <v>13240</v>
      </c>
      <c r="H85" s="183"/>
      <c r="I85" s="184" t="s">
        <v>15145</v>
      </c>
      <c r="J85" s="184" t="s">
        <v>12172</v>
      </c>
      <c r="K85" s="224"/>
      <c r="L85" s="224"/>
      <c r="M85" s="224"/>
      <c r="N85" s="224"/>
      <c r="O85" s="224"/>
      <c r="P85" s="185"/>
      <c r="Q85" s="225"/>
      <c r="R85" s="182" t="str">
        <f ca="1">IF(ISERROR($V85),"",OFFSET('Smelter Look-up'!$C$4,$V85-4,0)&amp;"")</f>
        <v>VQB Mineral and Trading Group JSC</v>
      </c>
      <c r="S85" s="181" t="str">
        <f t="shared" ca="1" si="12"/>
        <v>VN</v>
      </c>
      <c r="T85" s="181" t="str">
        <f ca="1">IF(B85="","",IF(ISERROR(MATCH($J85,SorP!$B$1:$B$6279,0)),"",INDIRECT("'SorP'!$A$"&amp;MATCH($S85&amp;$J85,SorP!C:C,0))))</f>
        <v>VN-HN</v>
      </c>
      <c r="U85" s="201"/>
      <c r="V85" s="226">
        <f>IF(C85="",NA(),IF(OR(C85="Smelter not listed",C85="Smelter not yet identified"),MATCH($B85&amp;$D85,'Smelter Look-up'!$J:$J,0),MATCH($B85&amp;$C85,'Smelter Look-up'!$J:$J,0)))</f>
        <v>468</v>
      </c>
      <c r="X85" s="227">
        <f t="shared" si="13"/>
        <v>0</v>
      </c>
      <c r="AB85" s="228" t="str">
        <f t="shared" si="14"/>
        <v>TinMining and processing tin-tungsten ore Giang Son - VQB Co., Ltd.</v>
      </c>
    </row>
    <row r="86" spans="1:28" s="227" customFormat="1" ht="63.75">
      <c r="A86" s="181" t="s">
        <v>15541</v>
      </c>
      <c r="B86" s="182" t="s">
        <v>1126</v>
      </c>
      <c r="C86" s="186" t="s">
        <v>15540</v>
      </c>
      <c r="D86" s="230" t="s">
        <v>15540</v>
      </c>
      <c r="E86" s="182" t="s">
        <v>12980</v>
      </c>
      <c r="F86" s="182" t="s">
        <v>15541</v>
      </c>
      <c r="G86" s="182" t="s">
        <v>13240</v>
      </c>
      <c r="H86" s="183"/>
      <c r="I86" s="184" t="s">
        <v>15548</v>
      </c>
      <c r="J86" s="184" t="s">
        <v>12799</v>
      </c>
      <c r="K86" s="224"/>
      <c r="L86" s="224"/>
      <c r="M86" s="224"/>
      <c r="N86" s="224"/>
      <c r="O86" s="224"/>
      <c r="P86" s="185"/>
      <c r="Q86" s="225"/>
      <c r="R86" s="182" t="str">
        <f ca="1">IF(ISERROR($V86),"",OFFSET('Smelter Look-up'!$C$4,$V86-4,0)&amp;"")</f>
        <v>Mining Minerals Resources SARL</v>
      </c>
      <c r="S86" s="181" t="str">
        <f t="shared" ca="1" si="12"/>
        <v>CD</v>
      </c>
      <c r="T86" s="181" t="str">
        <f ca="1">IF(B86="","",IF(ISERROR(MATCH($J86,SorP!$B$1:$B$6279,0)),"",INDIRECT("'SorP'!$A$"&amp;MATCH($S86&amp;$J86,SorP!C:C,0))))</f>
        <v>CD-HK</v>
      </c>
      <c r="U86" s="201"/>
      <c r="V86" s="226">
        <f>IF(C86="",NA(),IF(OR(C86="Smelter not listed",C86="Smelter not yet identified"),MATCH($B86&amp;$D86,'Smelter Look-up'!$J:$J,0),MATCH($B86&amp;$C86,'Smelter Look-up'!$J:$J,0)))</f>
        <v>469</v>
      </c>
      <c r="X86" s="227">
        <f t="shared" si="13"/>
        <v>0</v>
      </c>
      <c r="AB86" s="228" t="str">
        <f t="shared" si="14"/>
        <v>TinMining Minerals Resources SARL</v>
      </c>
    </row>
    <row r="87" spans="1:28" s="227" customFormat="1" ht="25.5">
      <c r="A87" s="181" t="s">
        <v>773</v>
      </c>
      <c r="B87" s="182" t="s">
        <v>1126</v>
      </c>
      <c r="C87" s="186" t="s">
        <v>1030</v>
      </c>
      <c r="D87" s="230" t="s">
        <v>1030</v>
      </c>
      <c r="E87" s="182" t="s">
        <v>876</v>
      </c>
      <c r="F87" s="182" t="s">
        <v>773</v>
      </c>
      <c r="G87" s="182" t="s">
        <v>13240</v>
      </c>
      <c r="H87" s="183"/>
      <c r="I87" s="184" t="s">
        <v>1785</v>
      </c>
      <c r="J87" s="184" t="s">
        <v>9115</v>
      </c>
      <c r="K87" s="224"/>
      <c r="L87" s="224"/>
      <c r="M87" s="224"/>
      <c r="N87" s="224"/>
      <c r="O87" s="224"/>
      <c r="P87" s="185"/>
      <c r="Q87" s="225"/>
      <c r="R87" s="182" t="str">
        <f ca="1">IF(ISERROR($V87),"",OFFSET('Smelter Look-up'!$C$4,$V87-4,0)&amp;"")</f>
        <v>Minsur</v>
      </c>
      <c r="S87" s="181" t="str">
        <f t="shared" ca="1" si="12"/>
        <v>PE</v>
      </c>
      <c r="T87" s="181" t="str">
        <f ca="1">IF(B87="","",IF(ISERROR(MATCH($J87,SorP!$B$1:$B$6279,0)),"",INDIRECT("'SorP'!$A$"&amp;MATCH($S87&amp;$J87,SorP!C:C,0))))</f>
        <v>PE-ICA</v>
      </c>
      <c r="U87" s="201"/>
      <c r="V87" s="226">
        <f>IF(C87="",NA(),IF(OR(C87="Smelter not listed",C87="Smelter not yet identified"),MATCH($B87&amp;$D87,'Smelter Look-up'!$J:$J,0),MATCH($B87&amp;$C87,'Smelter Look-up'!$J:$J,0)))</f>
        <v>470</v>
      </c>
      <c r="X87" s="227">
        <f t="shared" si="13"/>
        <v>0</v>
      </c>
      <c r="AB87" s="228" t="str">
        <f t="shared" si="14"/>
        <v>TinMinsur</v>
      </c>
    </row>
    <row r="88" spans="1:28" s="227" customFormat="1" ht="76.5">
      <c r="A88" s="181" t="s">
        <v>774</v>
      </c>
      <c r="B88" s="182" t="s">
        <v>1126</v>
      </c>
      <c r="C88" s="186" t="s">
        <v>1159</v>
      </c>
      <c r="D88" s="230" t="s">
        <v>1159</v>
      </c>
      <c r="E88" s="182" t="s">
        <v>1104</v>
      </c>
      <c r="F88" s="182" t="s">
        <v>774</v>
      </c>
      <c r="G88" s="182" t="s">
        <v>13240</v>
      </c>
      <c r="H88" s="183"/>
      <c r="I88" s="184" t="s">
        <v>1541</v>
      </c>
      <c r="J88" s="184" t="s">
        <v>1541</v>
      </c>
      <c r="K88" s="224"/>
      <c r="L88" s="224"/>
      <c r="M88" s="224"/>
      <c r="N88" s="224"/>
      <c r="O88" s="224"/>
      <c r="P88" s="185"/>
      <c r="Q88" s="225"/>
      <c r="R88" s="182" t="str">
        <f ca="1">IF(ISERROR($V88),"",OFFSET('Smelter Look-up'!$C$4,$V88-4,0)&amp;"")</f>
        <v>Mitsubishi Materials Corporation</v>
      </c>
      <c r="S88" s="181" t="str">
        <f t="shared" ca="1" si="12"/>
        <v>JP</v>
      </c>
      <c r="T88" s="181" t="str">
        <f ca="1">IF(B88="","",IF(ISERROR(MATCH($J88,SorP!$B$1:$B$6279,0)),"",INDIRECT("'SorP'!$A$"&amp;MATCH($S88&amp;$J88,SorP!C:C,0))))</f>
        <v>JP-13</v>
      </c>
      <c r="U88" s="201"/>
      <c r="V88" s="226">
        <f>IF(C88="",NA(),IF(OR(C88="Smelter not listed",C88="Smelter not yet identified"),MATCH($B88&amp;$D88,'Smelter Look-up'!$J:$J,0),MATCH($B88&amp;$C88,'Smelter Look-up'!$J:$J,0)))</f>
        <v>471</v>
      </c>
      <c r="X88" s="227">
        <f t="shared" si="13"/>
        <v>0</v>
      </c>
      <c r="AB88" s="228" t="str">
        <f t="shared" si="14"/>
        <v>TinMitsubishi Materials Corporation</v>
      </c>
    </row>
    <row r="89" spans="1:28" s="227" customFormat="1" ht="38.25">
      <c r="A89" s="181" t="s">
        <v>2344</v>
      </c>
      <c r="B89" s="182" t="s">
        <v>1126</v>
      </c>
      <c r="C89" s="186" t="s">
        <v>2310</v>
      </c>
      <c r="D89" s="230" t="s">
        <v>2310</v>
      </c>
      <c r="E89" s="182" t="s">
        <v>1111</v>
      </c>
      <c r="F89" s="182" t="s">
        <v>2344</v>
      </c>
      <c r="G89" s="182" t="s">
        <v>13240</v>
      </c>
      <c r="H89" s="183"/>
      <c r="I89" s="184" t="s">
        <v>2347</v>
      </c>
      <c r="J89" s="184" t="s">
        <v>2348</v>
      </c>
      <c r="K89" s="224"/>
      <c r="L89" s="224"/>
      <c r="M89" s="224"/>
      <c r="N89" s="224"/>
      <c r="O89" s="224"/>
      <c r="P89" s="185"/>
      <c r="Q89" s="225"/>
      <c r="R89" s="182" t="str">
        <f ca="1">IF(ISERROR($V89),"",OFFSET('Smelter Look-up'!$C$4,$V89-4,0)&amp;"")</f>
        <v>Modeltech Sdn Bhd</v>
      </c>
      <c r="S89" s="181" t="str">
        <f t="shared" ca="1" si="12"/>
        <v>MY</v>
      </c>
      <c r="T89" s="181" t="str">
        <f ca="1">IF(B89="","",IF(ISERROR(MATCH($J89,SorP!$B$1:$B$6279,0)),"",INDIRECT("'SorP'!$A$"&amp;MATCH($S89&amp;$J89,SorP!C:C,0))))</f>
        <v>MY-04</v>
      </c>
      <c r="U89" s="201"/>
      <c r="V89" s="226">
        <f>IF(C89="",NA(),IF(OR(C89="Smelter not listed",C89="Smelter not yet identified"),MATCH($B89&amp;$D89,'Smelter Look-up'!$J:$J,0),MATCH($B89&amp;$C89,'Smelter Look-up'!$J:$J,0)))</f>
        <v>472</v>
      </c>
      <c r="X89" s="227">
        <f t="shared" si="13"/>
        <v>0</v>
      </c>
      <c r="AB89" s="228" t="str">
        <f t="shared" si="14"/>
        <v>TinModeltech Sdn Bhd</v>
      </c>
    </row>
    <row r="90" spans="1:28" s="227" customFormat="1" ht="25.5">
      <c r="A90" s="181" t="s">
        <v>771</v>
      </c>
      <c r="B90" s="182" t="s">
        <v>1126</v>
      </c>
      <c r="C90" s="186" t="s">
        <v>2233</v>
      </c>
      <c r="D90" s="230" t="s">
        <v>817</v>
      </c>
      <c r="E90" s="182" t="s">
        <v>1111</v>
      </c>
      <c r="F90" s="182" t="s">
        <v>771</v>
      </c>
      <c r="G90" s="182" t="s">
        <v>13240</v>
      </c>
      <c r="H90" s="183"/>
      <c r="I90" s="184" t="s">
        <v>1780</v>
      </c>
      <c r="J90" s="184" t="s">
        <v>8688</v>
      </c>
      <c r="K90" s="224"/>
      <c r="L90" s="224"/>
      <c r="M90" s="224"/>
      <c r="N90" s="224"/>
      <c r="O90" s="224"/>
      <c r="P90" s="185"/>
      <c r="Q90" s="225"/>
      <c r="R90" s="182" t="str">
        <f ca="1">IF(ISERROR($V90),"",OFFSET('Smelter Look-up'!$C$4,$V90-4,0)&amp;"")</f>
        <v>Malaysia Smelting Corporation (MSC)</v>
      </c>
      <c r="S90" s="181" t="str">
        <f t="shared" ca="1" si="12"/>
        <v>MY</v>
      </c>
      <c r="T90" s="181" t="str">
        <f ca="1">IF(B90="","",IF(ISERROR(MATCH($J90,SorP!$B$1:$B$6279,0)),"",INDIRECT("'SorP'!$A$"&amp;MATCH($S90&amp;$J90,SorP!C:C,0))))</f>
        <v>MY-07</v>
      </c>
      <c r="U90" s="201"/>
      <c r="V90" s="226">
        <f>IF(C90="",NA(),IF(OR(C90="Smelter not listed",C90="Smelter not yet identified"),MATCH($B90&amp;$D90,'Smelter Look-up'!$J:$J,0),MATCH($B90&amp;$C90,'Smelter Look-up'!$J:$J,0)))</f>
        <v>473</v>
      </c>
      <c r="X90" s="227">
        <f t="shared" si="13"/>
        <v>0</v>
      </c>
      <c r="AB90" s="228" t="str">
        <f t="shared" si="14"/>
        <v>TinMSC</v>
      </c>
    </row>
    <row r="91" spans="1:28" s="227" customFormat="1" ht="102">
      <c r="A91" s="181" t="s">
        <v>1788</v>
      </c>
      <c r="B91" s="182" t="s">
        <v>1126</v>
      </c>
      <c r="C91" s="186" t="s">
        <v>2153</v>
      </c>
      <c r="D91" s="230" t="s">
        <v>13181</v>
      </c>
      <c r="E91" s="182" t="s">
        <v>1096</v>
      </c>
      <c r="F91" s="182" t="s">
        <v>1788</v>
      </c>
      <c r="G91" s="182" t="s">
        <v>13240</v>
      </c>
      <c r="H91" s="183"/>
      <c r="I91" s="184" t="s">
        <v>1773</v>
      </c>
      <c r="J91" s="184" t="s">
        <v>13619</v>
      </c>
      <c r="K91" s="224"/>
      <c r="L91" s="224"/>
      <c r="M91" s="224"/>
      <c r="N91" s="224"/>
      <c r="O91" s="224"/>
      <c r="P91" s="185"/>
      <c r="Q91" s="225"/>
      <c r="R91" s="182" t="str">
        <f ca="1">IF(ISERROR($V91),"",OFFSET('Smelter Look-up'!$C$4,$V91-4,0)&amp;"")</f>
        <v>Jiangxi New Nanshan Technology Ltd.</v>
      </c>
      <c r="S91" s="181" t="str">
        <f t="shared" ca="1" si="12"/>
        <v>CN</v>
      </c>
      <c r="T91" s="181" t="str">
        <f ca="1">IF(B91="","",IF(ISERROR(MATCH($J91,SorP!$B$1:$B$6279,0)),"",INDIRECT("'SorP'!$A$"&amp;MATCH($S91&amp;$J91,SorP!C:C,0))))</f>
        <v>CN-JX</v>
      </c>
      <c r="U91" s="201"/>
      <c r="V91" s="226">
        <f>IF(C91="",NA(),IF(OR(C91="Smelter not listed",C91="Smelter not yet identified"),MATCH($B91&amp;$D91,'Smelter Look-up'!$J:$J,0),MATCH($B91&amp;$C91,'Smelter Look-up'!$J:$J,0)))</f>
        <v>474</v>
      </c>
      <c r="X91" s="227">
        <f t="shared" si="13"/>
        <v>0</v>
      </c>
      <c r="AB91" s="228" t="str">
        <f t="shared" si="14"/>
        <v>TinNankang Nanshan Tin Manufactory Co., Ltd.</v>
      </c>
    </row>
    <row r="92" spans="1:28" s="227" customFormat="1" ht="38.25">
      <c r="A92" s="181" t="s">
        <v>1788</v>
      </c>
      <c r="B92" s="182" t="s">
        <v>1126</v>
      </c>
      <c r="C92" s="186" t="s">
        <v>1789</v>
      </c>
      <c r="D92" s="230" t="s">
        <v>13181</v>
      </c>
      <c r="E92" s="182" t="s">
        <v>1096</v>
      </c>
      <c r="F92" s="182" t="s">
        <v>1788</v>
      </c>
      <c r="G92" s="182" t="s">
        <v>13240</v>
      </c>
      <c r="H92" s="183"/>
      <c r="I92" s="184" t="s">
        <v>1773</v>
      </c>
      <c r="J92" s="184" t="s">
        <v>13619</v>
      </c>
      <c r="K92" s="224"/>
      <c r="L92" s="224"/>
      <c r="M92" s="224"/>
      <c r="N92" s="224"/>
      <c r="O92" s="224"/>
      <c r="P92" s="185"/>
      <c r="Q92" s="225"/>
      <c r="R92" s="182" t="str">
        <f ca="1">IF(ISERROR($V92),"",OFFSET('Smelter Look-up'!$C$4,$V92-4,0)&amp;"")</f>
        <v>Jiangxi New Nanshan Technology Ltd.</v>
      </c>
      <c r="S92" s="181" t="str">
        <f t="shared" ca="1" si="12"/>
        <v>CN</v>
      </c>
      <c r="T92" s="181" t="str">
        <f ca="1">IF(B92="","",IF(ISERROR(MATCH($J92,SorP!$B$1:$B$6279,0)),"",INDIRECT("'SorP'!$A$"&amp;MATCH($S92&amp;$J92,SorP!C:C,0))))</f>
        <v>CN-JX</v>
      </c>
      <c r="U92" s="201"/>
      <c r="V92" s="226">
        <f>IF(C92="",NA(),IF(OR(C92="Smelter not listed",C92="Smelter not yet identified"),MATCH($B92&amp;$D92,'Smelter Look-up'!$J:$J,0),MATCH($B92&amp;$C92,'Smelter Look-up'!$J:$J,0)))</f>
        <v>475</v>
      </c>
      <c r="X92" s="227">
        <f t="shared" si="13"/>
        <v>0</v>
      </c>
      <c r="AB92" s="228" t="str">
        <f t="shared" si="14"/>
        <v>TinNanshan Tin Co. Ltd.</v>
      </c>
    </row>
    <row r="93" spans="1:28" s="227" customFormat="1" ht="114.75">
      <c r="A93" s="181" t="s">
        <v>1809</v>
      </c>
      <c r="B93" s="182" t="s">
        <v>1126</v>
      </c>
      <c r="C93" s="186" t="s">
        <v>1808</v>
      </c>
      <c r="D93" s="230" t="s">
        <v>1808</v>
      </c>
      <c r="E93" s="182" t="s">
        <v>888</v>
      </c>
      <c r="F93" s="182" t="s">
        <v>1809</v>
      </c>
      <c r="G93" s="182" t="s">
        <v>13240</v>
      </c>
      <c r="H93" s="183"/>
      <c r="I93" s="184" t="s">
        <v>1810</v>
      </c>
      <c r="J93" s="184" t="s">
        <v>12128</v>
      </c>
      <c r="K93" s="224"/>
      <c r="L93" s="224"/>
      <c r="M93" s="224"/>
      <c r="N93" s="224"/>
      <c r="O93" s="224"/>
      <c r="P93" s="185"/>
      <c r="Q93" s="225"/>
      <c r="R93" s="182" t="str">
        <f ca="1">IF(ISERROR($V93),"",OFFSET('Smelter Look-up'!$C$4,$V93-4,0)&amp;"")</f>
        <v>Nghe Tinh Non-Ferrous Metals Joint Stock Company</v>
      </c>
      <c r="S93" s="181" t="str">
        <f t="shared" ca="1" si="12"/>
        <v>VN</v>
      </c>
      <c r="T93" s="181" t="str">
        <f ca="1">IF(B93="","",IF(ISERROR(MATCH($J93,SorP!$B$1:$B$6279,0)),"",INDIRECT("'SorP'!$A$"&amp;MATCH($S93&amp;$J93,SorP!C:C,0))))</f>
        <v>VN-22</v>
      </c>
      <c r="U93" s="201"/>
      <c r="V93" s="226">
        <f>IF(C93="",NA(),IF(OR(C93="Smelter not listed",C93="Smelter not yet identified"),MATCH($B93&amp;$D93,'Smelter Look-up'!$J:$J,0),MATCH($B93&amp;$C93,'Smelter Look-up'!$J:$J,0)))</f>
        <v>476</v>
      </c>
      <c r="X93" s="227">
        <f t="shared" si="13"/>
        <v>0</v>
      </c>
      <c r="AB93" s="228" t="str">
        <f t="shared" si="14"/>
        <v>TinNghe Tinh Non-Ferrous Metals Joint Stock Company</v>
      </c>
    </row>
    <row r="94" spans="1:28" s="227" customFormat="1" ht="63.75">
      <c r="A94" s="181" t="s">
        <v>15106</v>
      </c>
      <c r="B94" s="182" t="s">
        <v>1126</v>
      </c>
      <c r="C94" s="186" t="s">
        <v>15105</v>
      </c>
      <c r="D94" s="230" t="s">
        <v>15542</v>
      </c>
      <c r="E94" s="182" t="s">
        <v>879</v>
      </c>
      <c r="F94" s="182" t="s">
        <v>15106</v>
      </c>
      <c r="G94" s="182" t="s">
        <v>13240</v>
      </c>
      <c r="H94" s="183"/>
      <c r="I94" s="184" t="s">
        <v>1581</v>
      </c>
      <c r="J94" s="184" t="s">
        <v>10005</v>
      </c>
      <c r="K94" s="224"/>
      <c r="L94" s="224"/>
      <c r="M94" s="224"/>
      <c r="N94" s="224"/>
      <c r="O94" s="224"/>
      <c r="P94" s="185"/>
      <c r="Q94" s="225"/>
      <c r="R94" s="182" t="str">
        <f ca="1">IF(ISERROR($V94),"",OFFSET('Smelter Look-up'!$C$4,$V94-4,0)&amp;"")</f>
        <v>Novosibirsk Tin Combine</v>
      </c>
      <c r="S94" s="181" t="str">
        <f t="shared" ca="1" si="12"/>
        <v>RU</v>
      </c>
      <c r="T94" s="181" t="str">
        <f ca="1">IF(B94="","",IF(ISERROR(MATCH($J94,SorP!$B$1:$B$6279,0)),"",INDIRECT("'SorP'!$A$"&amp;MATCH($S94&amp;$J94,SorP!C:C,0))))</f>
        <v>RU-NVS</v>
      </c>
      <c r="U94" s="201"/>
      <c r="V94" s="226">
        <f>IF(C94="",NA(),IF(OR(C94="Smelter not listed",C94="Smelter not yet identified"),MATCH($B94&amp;$D94,'Smelter Look-up'!$J:$J,0),MATCH($B94&amp;$C94,'Smelter Look-up'!$J:$J,0)))</f>
        <v>477</v>
      </c>
      <c r="X94" s="227">
        <f t="shared" si="13"/>
        <v>0</v>
      </c>
      <c r="AB94" s="228" t="str">
        <f t="shared" si="14"/>
        <v>TinNovosibirsk Processing Plant Ltd.</v>
      </c>
    </row>
    <row r="95" spans="1:28" s="227" customFormat="1" ht="51">
      <c r="A95" s="181" t="s">
        <v>15106</v>
      </c>
      <c r="B95" s="182" t="s">
        <v>1126</v>
      </c>
      <c r="C95" s="186" t="s">
        <v>15542</v>
      </c>
      <c r="D95" s="230" t="s">
        <v>15542</v>
      </c>
      <c r="E95" s="182" t="s">
        <v>879</v>
      </c>
      <c r="F95" s="182" t="s">
        <v>15106</v>
      </c>
      <c r="G95" s="182" t="s">
        <v>13240</v>
      </c>
      <c r="H95" s="183"/>
      <c r="I95" s="184" t="s">
        <v>1581</v>
      </c>
      <c r="J95" s="184" t="s">
        <v>10005</v>
      </c>
      <c r="K95" s="224"/>
      <c r="L95" s="224"/>
      <c r="M95" s="224"/>
      <c r="N95" s="224"/>
      <c r="O95" s="224"/>
      <c r="P95" s="185"/>
      <c r="Q95" s="225"/>
      <c r="R95" s="182" t="str">
        <f ca="1">IF(ISERROR($V95),"",OFFSET('Smelter Look-up'!$C$4,$V95-4,0)&amp;"")</f>
        <v>Novosibirsk Tin Combine</v>
      </c>
      <c r="S95" s="181" t="str">
        <f t="shared" ca="1" si="12"/>
        <v>RU</v>
      </c>
      <c r="T95" s="181" t="str">
        <f ca="1">IF(B95="","",IF(ISERROR(MATCH($J95,SorP!$B$1:$B$6279,0)),"",INDIRECT("'SorP'!$A$"&amp;MATCH($S95&amp;$J95,SorP!C:C,0))))</f>
        <v>RU-NVS</v>
      </c>
      <c r="U95" s="201"/>
      <c r="V95" s="226">
        <f>IF(C95="",NA(),IF(OR(C95="Smelter not listed",C95="Smelter not yet identified"),MATCH($B95&amp;$D95,'Smelter Look-up'!$J:$J,0),MATCH($B95&amp;$C95,'Smelter Look-up'!$J:$J,0)))</f>
        <v>478</v>
      </c>
      <c r="X95" s="227">
        <f t="shared" si="13"/>
        <v>0</v>
      </c>
      <c r="AB95" s="228" t="str">
        <f t="shared" si="14"/>
        <v>TinNovosibirsk Tin Combine</v>
      </c>
    </row>
    <row r="96" spans="1:28" s="227" customFormat="1" ht="76.5">
      <c r="A96" s="181" t="s">
        <v>776</v>
      </c>
      <c r="B96" s="182" t="s">
        <v>1126</v>
      </c>
      <c r="C96" s="186" t="s">
        <v>775</v>
      </c>
      <c r="D96" s="230" t="s">
        <v>775</v>
      </c>
      <c r="E96" s="182" t="s">
        <v>884</v>
      </c>
      <c r="F96" s="182" t="s">
        <v>776</v>
      </c>
      <c r="G96" s="182" t="s">
        <v>13240</v>
      </c>
      <c r="H96" s="183"/>
      <c r="I96" s="184" t="s">
        <v>2340</v>
      </c>
      <c r="J96" s="184" t="s">
        <v>11025</v>
      </c>
      <c r="K96" s="224"/>
      <c r="L96" s="224"/>
      <c r="M96" s="224"/>
      <c r="N96" s="224"/>
      <c r="O96" s="224"/>
      <c r="P96" s="185"/>
      <c r="Q96" s="225"/>
      <c r="R96" s="182" t="str">
        <f ca="1">IF(ISERROR($V96),"",OFFSET('Smelter Look-up'!$C$4,$V96-4,0)&amp;"")</f>
        <v>O.M. Manufacturing (Thailand) Co., Ltd.</v>
      </c>
      <c r="S96" s="181" t="str">
        <f t="shared" ca="1" si="12"/>
        <v>TH</v>
      </c>
      <c r="T96" s="181" t="str">
        <f ca="1">IF(B96="","",IF(ISERROR(MATCH($J96,SorP!$B$1:$B$6279,0)),"",INDIRECT("'SorP'!$A$"&amp;MATCH($S96&amp;$J96,SorP!C:C,0))))</f>
        <v>TH-20</v>
      </c>
      <c r="U96" s="201"/>
      <c r="V96" s="226">
        <f>IF(C96="",NA(),IF(OR(C96="Smelter not listed",C96="Smelter not yet identified"),MATCH($B96&amp;$D96,'Smelter Look-up'!$J:$J,0),MATCH($B96&amp;$C96,'Smelter Look-up'!$J:$J,0)))</f>
        <v>479</v>
      </c>
      <c r="X96" s="227">
        <f t="shared" si="13"/>
        <v>0</v>
      </c>
      <c r="AB96" s="228" t="str">
        <f t="shared" si="14"/>
        <v>TinO.M. Manufacturing (Thailand) Co., Ltd.</v>
      </c>
    </row>
    <row r="97" spans="1:28" s="227" customFormat="1" ht="63.75">
      <c r="A97" s="181" t="s">
        <v>1397</v>
      </c>
      <c r="B97" s="182" t="s">
        <v>1126</v>
      </c>
      <c r="C97" s="186" t="s">
        <v>1396</v>
      </c>
      <c r="D97" s="230" t="s">
        <v>1396</v>
      </c>
      <c r="E97" s="182" t="s">
        <v>877</v>
      </c>
      <c r="F97" s="182" t="s">
        <v>1397</v>
      </c>
      <c r="G97" s="182" t="s">
        <v>13240</v>
      </c>
      <c r="H97" s="183"/>
      <c r="I97" s="184" t="s">
        <v>12942</v>
      </c>
      <c r="J97" s="184" t="s">
        <v>9451</v>
      </c>
      <c r="K97" s="224"/>
      <c r="L97" s="224"/>
      <c r="M97" s="224"/>
      <c r="N97" s="224"/>
      <c r="O97" s="224"/>
      <c r="P97" s="185"/>
      <c r="Q97" s="225"/>
      <c r="R97" s="182" t="str">
        <f ca="1">IF(ISERROR($V97),"",OFFSET('Smelter Look-up'!$C$4,$V97-4,0)&amp;"")</f>
        <v>O.M. Manufacturing Philippines, Inc.</v>
      </c>
      <c r="S97" s="181" t="str">
        <f t="shared" ca="1" si="12"/>
        <v>PH</v>
      </c>
      <c r="T97" s="181" t="str">
        <f ca="1">IF(B97="","",IF(ISERROR(MATCH($J97,SorP!$B$1:$B$6279,0)),"",INDIRECT("'SorP'!$A$"&amp;MATCH($S97&amp;$J97,SorP!C:C,0))))</f>
        <v>PH-CAV</v>
      </c>
      <c r="U97" s="201"/>
      <c r="V97" s="226">
        <f>IF(C97="",NA(),IF(OR(C97="Smelter not listed",C97="Smelter not yet identified"),MATCH($B97&amp;$D97,'Smelter Look-up'!$J:$J,0),MATCH($B97&amp;$C97,'Smelter Look-up'!$J:$J,0)))</f>
        <v>480</v>
      </c>
      <c r="X97" s="227">
        <f t="shared" si="13"/>
        <v>0</v>
      </c>
      <c r="AB97" s="228" t="str">
        <f t="shared" si="14"/>
        <v>TinO.M. Manufacturing Philippines, Inc.</v>
      </c>
    </row>
    <row r="98" spans="1:28" s="227" customFormat="1" ht="38.25">
      <c r="A98" s="181" t="s">
        <v>777</v>
      </c>
      <c r="B98" s="182" t="s">
        <v>1126</v>
      </c>
      <c r="C98" s="186" t="s">
        <v>2138</v>
      </c>
      <c r="D98" s="230" t="s">
        <v>13803</v>
      </c>
      <c r="E98" s="182" t="s">
        <v>2430</v>
      </c>
      <c r="F98" s="182" t="s">
        <v>777</v>
      </c>
      <c r="G98" s="182" t="s">
        <v>13240</v>
      </c>
      <c r="H98" s="183"/>
      <c r="I98" s="184" t="s">
        <v>1769</v>
      </c>
      <c r="J98" s="184" t="s">
        <v>1769</v>
      </c>
      <c r="K98" s="224"/>
      <c r="L98" s="224"/>
      <c r="M98" s="224"/>
      <c r="N98" s="224"/>
      <c r="O98" s="224"/>
      <c r="P98" s="185"/>
      <c r="Q98" s="225"/>
      <c r="R98" s="182" t="str">
        <f ca="1">IF(ISERROR($V98),"",OFFSET('Smelter Look-up'!$C$4,$V98-4,0)&amp;"")</f>
        <v>Operaciones Metalurgicas S.A.</v>
      </c>
      <c r="S98" s="181" t="str">
        <f t="shared" ca="1" si="12"/>
        <v>BO</v>
      </c>
      <c r="T98" s="181" t="str">
        <f ca="1">IF(B98="","",IF(ISERROR(MATCH($J98,SorP!$B$1:$B$6279,0)),"",INDIRECT("'SorP'!$A$"&amp;MATCH($S98&amp;$J98,SorP!C:C,0))))</f>
        <v>BO-O</v>
      </c>
      <c r="U98" s="201"/>
      <c r="V98" s="226">
        <f>IF(C98="",NA(),IF(OR(C98="Smelter not listed",C98="Smelter not yet identified"),MATCH($B98&amp;$D98,'Smelter Look-up'!$J:$J,0),MATCH($B98&amp;$C98,'Smelter Look-up'!$J:$J,0)))</f>
        <v>481</v>
      </c>
      <c r="X98" s="227">
        <f t="shared" si="13"/>
        <v>0</v>
      </c>
      <c r="AB98" s="228" t="str">
        <f t="shared" si="14"/>
        <v>TinOMSA</v>
      </c>
    </row>
    <row r="99" spans="1:28" s="227" customFormat="1" ht="63.75">
      <c r="A99" s="181" t="s">
        <v>777</v>
      </c>
      <c r="B99" s="182" t="s">
        <v>1126</v>
      </c>
      <c r="C99" s="186" t="s">
        <v>13803</v>
      </c>
      <c r="D99" s="230" t="s">
        <v>13803</v>
      </c>
      <c r="E99" s="182" t="s">
        <v>2430</v>
      </c>
      <c r="F99" s="182" t="s">
        <v>777</v>
      </c>
      <c r="G99" s="182" t="s">
        <v>13240</v>
      </c>
      <c r="H99" s="183"/>
      <c r="I99" s="184" t="s">
        <v>1769</v>
      </c>
      <c r="J99" s="184" t="s">
        <v>1769</v>
      </c>
      <c r="K99" s="224"/>
      <c r="L99" s="224"/>
      <c r="M99" s="224"/>
      <c r="N99" s="224"/>
      <c r="O99" s="224"/>
      <c r="P99" s="185"/>
      <c r="Q99" s="225"/>
      <c r="R99" s="182" t="str">
        <f ca="1">IF(ISERROR($V99),"",OFFSET('Smelter Look-up'!$C$4,$V99-4,0)&amp;"")</f>
        <v>Operaciones Metalurgicas S.A.</v>
      </c>
      <c r="S99" s="181" t="str">
        <f t="shared" ca="1" si="12"/>
        <v>BO</v>
      </c>
      <c r="T99" s="181" t="str">
        <f ca="1">IF(B99="","",IF(ISERROR(MATCH($J99,SorP!$B$1:$B$6279,0)),"",INDIRECT("'SorP'!$A$"&amp;MATCH($S99&amp;$J99,SorP!C:C,0))))</f>
        <v>BO-O</v>
      </c>
      <c r="U99" s="201"/>
      <c r="V99" s="226">
        <f>IF(C99="",NA(),IF(OR(C99="Smelter not listed",C99="Smelter not yet identified"),MATCH($B99&amp;$D99,'Smelter Look-up'!$J:$J,0),MATCH($B99&amp;$C99,'Smelter Look-up'!$J:$J,0)))</f>
        <v>482</v>
      </c>
      <c r="X99" s="227">
        <f t="shared" si="13"/>
        <v>0</v>
      </c>
      <c r="AB99" s="228" t="str">
        <f t="shared" si="14"/>
        <v>TinOperaciones Metalurgicas S.A.</v>
      </c>
    </row>
    <row r="100" spans="1:28" s="227" customFormat="1" ht="63.75">
      <c r="A100" s="181" t="s">
        <v>777</v>
      </c>
      <c r="B100" s="182" t="s">
        <v>1126</v>
      </c>
      <c r="C100" s="186" t="s">
        <v>13804</v>
      </c>
      <c r="D100" s="230" t="s">
        <v>13803</v>
      </c>
      <c r="E100" s="182" t="s">
        <v>2430</v>
      </c>
      <c r="F100" s="182" t="s">
        <v>777</v>
      </c>
      <c r="G100" s="182" t="s">
        <v>13240</v>
      </c>
      <c r="H100" s="183"/>
      <c r="I100" s="184" t="s">
        <v>1769</v>
      </c>
      <c r="J100" s="184" t="s">
        <v>1769</v>
      </c>
      <c r="K100" s="224"/>
      <c r="L100" s="224"/>
      <c r="M100" s="224"/>
      <c r="N100" s="224"/>
      <c r="O100" s="224"/>
      <c r="P100" s="185"/>
      <c r="Q100" s="225"/>
      <c r="R100" s="182" t="str">
        <f ca="1">IF(ISERROR($V100),"",OFFSET('Smelter Look-up'!$C$4,$V100-4,0)&amp;"")</f>
        <v>Operaciones Metalurgicas S.A.</v>
      </c>
      <c r="S100" s="181" t="str">
        <f t="shared" ca="1" si="12"/>
        <v>BO</v>
      </c>
      <c r="T100" s="181" t="str">
        <f ca="1">IF(B100="","",IF(ISERROR(MATCH($J100,SorP!$B$1:$B$6279,0)),"",INDIRECT("'SorP'!$A$"&amp;MATCH($S100&amp;$J100,SorP!C:C,0))))</f>
        <v>BO-O</v>
      </c>
      <c r="U100" s="201"/>
      <c r="V100" s="226">
        <f>IF(C100="",NA(),IF(OR(C100="Smelter not listed",C100="Smelter not yet identified"),MATCH($B100&amp;$D100,'Smelter Look-up'!$J:$J,0),MATCH($B100&amp;$C100,'Smelter Look-up'!$J:$J,0)))</f>
        <v>483</v>
      </c>
      <c r="X100" s="227">
        <f t="shared" si="13"/>
        <v>0</v>
      </c>
      <c r="AB100" s="228" t="str">
        <f t="shared" si="14"/>
        <v>TinOperaciones Metalúrgicas S.A.</v>
      </c>
    </row>
    <row r="101" spans="1:28" s="227" customFormat="1" ht="63.75">
      <c r="A101" s="181" t="s">
        <v>12935</v>
      </c>
      <c r="B101" s="182" t="s">
        <v>1126</v>
      </c>
      <c r="C101" s="186" t="s">
        <v>12934</v>
      </c>
      <c r="D101" s="230" t="s">
        <v>12934</v>
      </c>
      <c r="E101" s="182" t="s">
        <v>1110</v>
      </c>
      <c r="F101" s="182" t="s">
        <v>12935</v>
      </c>
      <c r="G101" s="182" t="s">
        <v>13240</v>
      </c>
      <c r="H101" s="183"/>
      <c r="I101" s="184" t="s">
        <v>8263</v>
      </c>
      <c r="J101" s="184" t="s">
        <v>8263</v>
      </c>
      <c r="K101" s="224"/>
      <c r="L101" s="224"/>
      <c r="M101" s="224"/>
      <c r="N101" s="224"/>
      <c r="O101" s="224"/>
      <c r="P101" s="185"/>
      <c r="Q101" s="225"/>
      <c r="R101" s="182" t="str">
        <f ca="1">IF(ISERROR($V101),"",OFFSET('Smelter Look-up'!$C$4,$V101-4,0)&amp;"")</f>
        <v>Pongpipat Company Limited</v>
      </c>
      <c r="S101" s="181" t="str">
        <f t="shared" ca="1" si="12"/>
        <v>MM</v>
      </c>
      <c r="T101" s="181" t="str">
        <f ca="1">IF(B101="","",IF(ISERROR(MATCH($J101,SorP!$B$1:$B$6279,0)),"",INDIRECT("'SorP'!$A$"&amp;MATCH($S101&amp;$J101,SorP!C:C,0))))</f>
        <v>MM-06</v>
      </c>
      <c r="U101" s="201"/>
      <c r="V101" s="226">
        <f>IF(C101="",NA(),IF(OR(C101="Smelter not listed",C101="Smelter not yet identified"),MATCH($B101&amp;$D101,'Smelter Look-up'!$J:$J,0),MATCH($B101&amp;$C101,'Smelter Look-up'!$J:$J,0)))</f>
        <v>484</v>
      </c>
      <c r="X101" s="227">
        <f t="shared" si="13"/>
        <v>0</v>
      </c>
      <c r="AB101" s="228" t="str">
        <f t="shared" si="14"/>
        <v>TinPongpipat Company Limited</v>
      </c>
    </row>
    <row r="102" spans="1:28" s="227" customFormat="1" ht="76.5">
      <c r="A102" s="181" t="s">
        <v>13806</v>
      </c>
      <c r="B102" s="182" t="s">
        <v>1126</v>
      </c>
      <c r="C102" s="186" t="s">
        <v>13805</v>
      </c>
      <c r="D102" s="230" t="s">
        <v>13805</v>
      </c>
      <c r="E102" s="182" t="s">
        <v>1102</v>
      </c>
      <c r="F102" s="182" t="s">
        <v>13806</v>
      </c>
      <c r="G102" s="182" t="s">
        <v>13240</v>
      </c>
      <c r="H102" s="183"/>
      <c r="I102" s="184" t="s">
        <v>13828</v>
      </c>
      <c r="J102" s="184" t="s">
        <v>15579</v>
      </c>
      <c r="K102" s="224"/>
      <c r="L102" s="224"/>
      <c r="M102" s="224"/>
      <c r="N102" s="224"/>
      <c r="O102" s="224"/>
      <c r="P102" s="185"/>
      <c r="Q102" s="225"/>
      <c r="R102" s="182" t="str">
        <f ca="1">IF(ISERROR($V102),"",OFFSET('Smelter Look-up'!$C$4,$V102-4,0)&amp;"")</f>
        <v>Precious Minerals and Smelting Limited</v>
      </c>
      <c r="S102" s="181" t="str">
        <f t="shared" ref="S102:S132" ca="1" si="15">IF(B102="","",IF(ISERROR(MATCH($E102,CL,0)),"Unknown",INDIRECT("'C'!$A$"&amp;MATCH($E102,CL,0)+1)))</f>
        <v>IN</v>
      </c>
      <c r="T102" s="181" t="str">
        <f ca="1">IF(B102="","",IF(ISERROR(MATCH($J102,SorP!$B$1:$B$6279,0)),"",INDIRECT("'SorP'!$A$"&amp;MATCH($S102&amp;$J102,SorP!C:C,0))))</f>
        <v>IN-CT</v>
      </c>
      <c r="U102" s="201"/>
      <c r="V102" s="226">
        <f>IF(C102="",NA(),IF(OR(C102="Smelter not listed",C102="Smelter not yet identified"),MATCH($B102&amp;$D102,'Smelter Look-up'!$J:$J,0),MATCH($B102&amp;$C102,'Smelter Look-up'!$J:$J,0)))</f>
        <v>485</v>
      </c>
      <c r="X102" s="227">
        <f t="shared" ref="X102:X132" si="16">IF(AND(C102="Smelter not listed",OR(LEN(D102)=0,LEN(E102)=0)),1,0)</f>
        <v>0</v>
      </c>
      <c r="AB102" s="228" t="str">
        <f t="shared" ref="AB102:AB132" si="17">B102&amp;C102</f>
        <v>TinPrecious Minerals and Smelting Limited</v>
      </c>
    </row>
    <row r="103" spans="1:28" s="227" customFormat="1" ht="63.75">
      <c r="A103" s="181" t="s">
        <v>15095</v>
      </c>
      <c r="B103" s="182" t="s">
        <v>1126</v>
      </c>
      <c r="C103" s="186" t="s">
        <v>15094</v>
      </c>
      <c r="D103" s="230" t="s">
        <v>15094</v>
      </c>
      <c r="E103" s="182" t="s">
        <v>1101</v>
      </c>
      <c r="F103" s="182" t="s">
        <v>15095</v>
      </c>
      <c r="G103" s="182" t="s">
        <v>13240</v>
      </c>
      <c r="H103" s="183"/>
      <c r="I103" s="184" t="s">
        <v>15142</v>
      </c>
      <c r="J103" s="184" t="s">
        <v>12852</v>
      </c>
      <c r="K103" s="224"/>
      <c r="L103" s="224"/>
      <c r="M103" s="224"/>
      <c r="N103" s="224"/>
      <c r="O103" s="224"/>
      <c r="P103" s="185"/>
      <c r="Q103" s="225"/>
      <c r="R103" s="182" t="str">
        <f ca="1">IF(ISERROR($V103),"",OFFSET('Smelter Look-up'!$C$4,$V103-4,0)&amp;"")</f>
        <v>PT Aries Kencana Sejahtera</v>
      </c>
      <c r="S103" s="181" t="str">
        <f t="shared" ca="1" si="15"/>
        <v>ID</v>
      </c>
      <c r="T103" s="181" t="str">
        <f ca="1">IF(B103="","",IF(ISERROR(MATCH($J103,SorP!$B$1:$B$6279,0)),"",INDIRECT("'SorP'!$A$"&amp;MATCH($S103&amp;$J103,SorP!C:C,0))))</f>
        <v>ID-BB</v>
      </c>
      <c r="U103" s="201"/>
      <c r="V103" s="226">
        <f>IF(C103="",NA(),IF(OR(C103="Smelter not listed",C103="Smelter not yet identified"),MATCH($B103&amp;$D103,'Smelter Look-up'!$J:$J,0),MATCH($B103&amp;$C103,'Smelter Look-up'!$J:$J,0)))</f>
        <v>486</v>
      </c>
      <c r="X103" s="227">
        <f t="shared" si="16"/>
        <v>0</v>
      </c>
      <c r="AB103" s="228" t="str">
        <f t="shared" si="17"/>
        <v>TinPT Aries Kencana Sejahtera</v>
      </c>
    </row>
    <row r="104" spans="1:28" s="227" customFormat="1" ht="63.75">
      <c r="A104" s="181" t="s">
        <v>778</v>
      </c>
      <c r="B104" s="182" t="s">
        <v>1126</v>
      </c>
      <c r="C104" s="186" t="s">
        <v>840</v>
      </c>
      <c r="D104" s="230" t="s">
        <v>840</v>
      </c>
      <c r="E104" s="182" t="s">
        <v>1101</v>
      </c>
      <c r="F104" s="182" t="s">
        <v>778</v>
      </c>
      <c r="G104" s="182" t="s">
        <v>13240</v>
      </c>
      <c r="H104" s="183"/>
      <c r="I104" s="184" t="s">
        <v>1767</v>
      </c>
      <c r="J104" s="184" t="s">
        <v>12852</v>
      </c>
      <c r="K104" s="224"/>
      <c r="L104" s="224"/>
      <c r="M104" s="224"/>
      <c r="N104" s="224"/>
      <c r="O104" s="224"/>
      <c r="P104" s="185"/>
      <c r="Q104" s="225"/>
      <c r="R104" s="182" t="str">
        <f ca="1">IF(ISERROR($V104),"",OFFSET('Smelter Look-up'!$C$4,$V104-4,0)&amp;"")</f>
        <v>PT Artha Cipta Langgeng</v>
      </c>
      <c r="S104" s="181" t="str">
        <f t="shared" ca="1" si="15"/>
        <v>ID</v>
      </c>
      <c r="T104" s="181" t="str">
        <f ca="1">IF(B104="","",IF(ISERROR(MATCH($J104,SorP!$B$1:$B$6279,0)),"",INDIRECT("'SorP'!$A$"&amp;MATCH($S104&amp;$J104,SorP!C:C,0))))</f>
        <v>ID-BB</v>
      </c>
      <c r="U104" s="201"/>
      <c r="V104" s="226">
        <f>IF(C104="",NA(),IF(OR(C104="Smelter not listed",C104="Smelter not yet identified"),MATCH($B104&amp;$D104,'Smelter Look-up'!$J:$J,0),MATCH($B104&amp;$C104,'Smelter Look-up'!$J:$J,0)))</f>
        <v>487</v>
      </c>
      <c r="X104" s="227">
        <f t="shared" si="16"/>
        <v>0</v>
      </c>
      <c r="AB104" s="228" t="str">
        <f t="shared" si="17"/>
        <v>TinPT Artha Cipta Langgeng</v>
      </c>
    </row>
    <row r="105" spans="1:28" s="227" customFormat="1" ht="63.75">
      <c r="A105" s="181" t="s">
        <v>1399</v>
      </c>
      <c r="B105" s="182" t="s">
        <v>1126</v>
      </c>
      <c r="C105" s="186" t="s">
        <v>1398</v>
      </c>
      <c r="D105" s="230" t="s">
        <v>1398</v>
      </c>
      <c r="E105" s="182" t="s">
        <v>1101</v>
      </c>
      <c r="F105" s="182" t="s">
        <v>1399</v>
      </c>
      <c r="G105" s="182" t="s">
        <v>13240</v>
      </c>
      <c r="H105" s="183"/>
      <c r="I105" s="184" t="s">
        <v>1767</v>
      </c>
      <c r="J105" s="184" t="s">
        <v>12852</v>
      </c>
      <c r="K105" s="224"/>
      <c r="L105" s="224"/>
      <c r="M105" s="224"/>
      <c r="N105" s="224"/>
      <c r="O105" s="224"/>
      <c r="P105" s="185"/>
      <c r="Q105" s="225"/>
      <c r="R105" s="182" t="str">
        <f ca="1">IF(ISERROR($V105),"",OFFSET('Smelter Look-up'!$C$4,$V105-4,0)&amp;"")</f>
        <v>PT ATD Makmur Mandiri Jaya</v>
      </c>
      <c r="S105" s="181" t="str">
        <f t="shared" ca="1" si="15"/>
        <v>ID</v>
      </c>
      <c r="T105" s="181" t="str">
        <f ca="1">IF(B105="","",IF(ISERROR(MATCH($J105,SorP!$B$1:$B$6279,0)),"",INDIRECT("'SorP'!$A$"&amp;MATCH($S105&amp;$J105,SorP!C:C,0))))</f>
        <v>ID-BB</v>
      </c>
      <c r="U105" s="201"/>
      <c r="V105" s="226">
        <f>IF(C105="",NA(),IF(OR(C105="Smelter not listed",C105="Smelter not yet identified"),MATCH($B105&amp;$D105,'Smelter Look-up'!$J:$J,0),MATCH($B105&amp;$C105,'Smelter Look-up'!$J:$J,0)))</f>
        <v>488</v>
      </c>
      <c r="X105" s="227">
        <f t="shared" si="16"/>
        <v>0</v>
      </c>
      <c r="AB105" s="228" t="str">
        <f t="shared" si="17"/>
        <v>TinPT ATD Makmur Mandiri Jaya</v>
      </c>
    </row>
    <row r="106" spans="1:28" s="227" customFormat="1" ht="51">
      <c r="A106" s="181" t="s">
        <v>15479</v>
      </c>
      <c r="B106" s="182" t="s">
        <v>1126</v>
      </c>
      <c r="C106" s="186" t="s">
        <v>15478</v>
      </c>
      <c r="D106" s="230" t="s">
        <v>15478</v>
      </c>
      <c r="E106" s="182" t="s">
        <v>1101</v>
      </c>
      <c r="F106" s="182" t="s">
        <v>15479</v>
      </c>
      <c r="G106" s="182" t="s">
        <v>13240</v>
      </c>
      <c r="H106" s="183"/>
      <c r="I106" s="184" t="s">
        <v>15480</v>
      </c>
      <c r="J106" s="184" t="s">
        <v>12852</v>
      </c>
      <c r="K106" s="224"/>
      <c r="L106" s="224"/>
      <c r="M106" s="224"/>
      <c r="N106" s="224"/>
      <c r="O106" s="224"/>
      <c r="P106" s="185"/>
      <c r="Q106" s="225"/>
      <c r="R106" s="182" t="str">
        <f ca="1">IF(ISERROR($V106),"",OFFSET('Smelter Look-up'!$C$4,$V106-4,0)&amp;"")</f>
        <v>PT Babel Inti Perkasa</v>
      </c>
      <c r="S106" s="181" t="str">
        <f t="shared" ca="1" si="15"/>
        <v>ID</v>
      </c>
      <c r="T106" s="181" t="str">
        <f ca="1">IF(B106="","",IF(ISERROR(MATCH($J106,SorP!$B$1:$B$6279,0)),"",INDIRECT("'SorP'!$A$"&amp;MATCH($S106&amp;$J106,SorP!C:C,0))))</f>
        <v>ID-BB</v>
      </c>
      <c r="U106" s="201"/>
      <c r="V106" s="226">
        <f>IF(C106="",NA(),IF(OR(C106="Smelter not listed",C106="Smelter not yet identified"),MATCH($B106&amp;$D106,'Smelter Look-up'!$J:$J,0),MATCH($B106&amp;$C106,'Smelter Look-up'!$J:$J,0)))</f>
        <v>489</v>
      </c>
      <c r="X106" s="227">
        <f t="shared" si="16"/>
        <v>0</v>
      </c>
      <c r="AB106" s="228" t="str">
        <f t="shared" si="17"/>
        <v>TinPT Babel Inti Perkasa</v>
      </c>
    </row>
    <row r="107" spans="1:28" s="227" customFormat="1" ht="63.75">
      <c r="A107" s="181" t="s">
        <v>15108</v>
      </c>
      <c r="B107" s="182" t="s">
        <v>1126</v>
      </c>
      <c r="C107" s="186" t="s">
        <v>15107</v>
      </c>
      <c r="D107" s="230" t="s">
        <v>15107</v>
      </c>
      <c r="E107" s="182" t="s">
        <v>1101</v>
      </c>
      <c r="F107" s="182" t="s">
        <v>15108</v>
      </c>
      <c r="G107" s="182" t="s">
        <v>13240</v>
      </c>
      <c r="H107" s="183"/>
      <c r="I107" s="184" t="s">
        <v>15146</v>
      </c>
      <c r="J107" s="184" t="s">
        <v>12852</v>
      </c>
      <c r="K107" s="224"/>
      <c r="L107" s="224"/>
      <c r="M107" s="224"/>
      <c r="N107" s="224"/>
      <c r="O107" s="224"/>
      <c r="P107" s="185"/>
      <c r="Q107" s="225"/>
      <c r="R107" s="182" t="str">
        <f ca="1">IF(ISERROR($V107),"",OFFSET('Smelter Look-up'!$C$4,$V107-4,0)&amp;"")</f>
        <v>PT Babel Surya Alam Lestari</v>
      </c>
      <c r="S107" s="181" t="str">
        <f t="shared" ca="1" si="15"/>
        <v>ID</v>
      </c>
      <c r="T107" s="181" t="str">
        <f ca="1">IF(B107="","",IF(ISERROR(MATCH($J107,SorP!$B$1:$B$6279,0)),"",INDIRECT("'SorP'!$A$"&amp;MATCH($S107&amp;$J107,SorP!C:C,0))))</f>
        <v>ID-BB</v>
      </c>
      <c r="U107" s="201"/>
      <c r="V107" s="226">
        <f>IF(C107="",NA(),IF(OR(C107="Smelter not listed",C107="Smelter not yet identified"),MATCH($B107&amp;$D107,'Smelter Look-up'!$J:$J,0),MATCH($B107&amp;$C107,'Smelter Look-up'!$J:$J,0)))</f>
        <v>490</v>
      </c>
      <c r="X107" s="227">
        <f t="shared" si="16"/>
        <v>0</v>
      </c>
      <c r="AB107" s="228" t="str">
        <f t="shared" si="17"/>
        <v>TinPT Babel Surya Alam Lestari</v>
      </c>
    </row>
    <row r="108" spans="1:28" s="227" customFormat="1" ht="51">
      <c r="A108" s="181" t="s">
        <v>15544</v>
      </c>
      <c r="B108" s="182" t="s">
        <v>1126</v>
      </c>
      <c r="C108" s="186" t="s">
        <v>15543</v>
      </c>
      <c r="D108" s="230" t="s">
        <v>15543</v>
      </c>
      <c r="E108" s="182" t="s">
        <v>1101</v>
      </c>
      <c r="F108" s="182" t="s">
        <v>15544</v>
      </c>
      <c r="G108" s="182" t="s">
        <v>13240</v>
      </c>
      <c r="H108" s="183"/>
      <c r="I108" s="184" t="s">
        <v>15549</v>
      </c>
      <c r="J108" s="184" t="s">
        <v>12852</v>
      </c>
      <c r="K108" s="224"/>
      <c r="L108" s="224"/>
      <c r="M108" s="224"/>
      <c r="N108" s="224"/>
      <c r="O108" s="224"/>
      <c r="P108" s="185"/>
      <c r="Q108" s="225"/>
      <c r="R108" s="182" t="str">
        <f ca="1">IF(ISERROR($V108),"",OFFSET('Smelter Look-up'!$C$4,$V108-4,0)&amp;"")</f>
        <v>PT Bangka Prima Tin</v>
      </c>
      <c r="S108" s="181" t="str">
        <f t="shared" ca="1" si="15"/>
        <v>ID</v>
      </c>
      <c r="T108" s="181" t="str">
        <f ca="1">IF(B108="","",IF(ISERROR(MATCH($J108,SorP!$B$1:$B$6279,0)),"",INDIRECT("'SorP'!$A$"&amp;MATCH($S108&amp;$J108,SorP!C:C,0))))</f>
        <v>ID-BB</v>
      </c>
      <c r="U108" s="201"/>
      <c r="V108" s="226">
        <f>IF(C108="",NA(),IF(OR(C108="Smelter not listed",C108="Smelter not yet identified"),MATCH($B108&amp;$D108,'Smelter Look-up'!$J:$J,0),MATCH($B108&amp;$C108,'Smelter Look-up'!$J:$J,0)))</f>
        <v>491</v>
      </c>
      <c r="X108" s="227">
        <f t="shared" si="16"/>
        <v>0</v>
      </c>
      <c r="AB108" s="228" t="str">
        <f t="shared" si="17"/>
        <v>TinPT Bangka Prima Tin</v>
      </c>
    </row>
    <row r="109" spans="1:28" s="227" customFormat="1" ht="51">
      <c r="A109" s="181" t="s">
        <v>14029</v>
      </c>
      <c r="B109" s="182" t="s">
        <v>1126</v>
      </c>
      <c r="C109" s="186" t="s">
        <v>12936</v>
      </c>
      <c r="D109" s="230" t="s">
        <v>12936</v>
      </c>
      <c r="E109" s="182" t="s">
        <v>1101</v>
      </c>
      <c r="F109" s="182" t="s">
        <v>14029</v>
      </c>
      <c r="G109" s="182" t="s">
        <v>13240</v>
      </c>
      <c r="H109" s="183"/>
      <c r="I109" s="184" t="s">
        <v>15147</v>
      </c>
      <c r="J109" s="184" t="s">
        <v>12852</v>
      </c>
      <c r="K109" s="224"/>
      <c r="L109" s="224"/>
      <c r="M109" s="224"/>
      <c r="N109" s="224"/>
      <c r="O109" s="224"/>
      <c r="P109" s="185"/>
      <c r="Q109" s="225"/>
      <c r="R109" s="182" t="str">
        <f ca="1">IF(ISERROR($V109),"",OFFSET('Smelter Look-up'!$C$4,$V109-4,0)&amp;"")</f>
        <v>PT Bangka Serumpun</v>
      </c>
      <c r="S109" s="181" t="str">
        <f t="shared" ca="1" si="15"/>
        <v>ID</v>
      </c>
      <c r="T109" s="181" t="str">
        <f ca="1">IF(B109="","",IF(ISERROR(MATCH($J109,SorP!$B$1:$B$6279,0)),"",INDIRECT("'SorP'!$A$"&amp;MATCH($S109&amp;$J109,SorP!C:C,0))))</f>
        <v>ID-BB</v>
      </c>
      <c r="U109" s="201"/>
      <c r="V109" s="226">
        <f>IF(C109="",NA(),IF(OR(C109="Smelter not listed",C109="Smelter not yet identified"),MATCH($B109&amp;$D109,'Smelter Look-up'!$J:$J,0),MATCH($B109&amp;$C109,'Smelter Look-up'!$J:$J,0)))</f>
        <v>492</v>
      </c>
      <c r="X109" s="227">
        <f t="shared" si="16"/>
        <v>0</v>
      </c>
      <c r="AB109" s="228" t="str">
        <f t="shared" si="17"/>
        <v>TinPT Bangka Serumpun</v>
      </c>
    </row>
    <row r="110" spans="1:28" s="227" customFormat="1" ht="51">
      <c r="A110" s="181" t="s">
        <v>15546</v>
      </c>
      <c r="B110" s="182" t="s">
        <v>1126</v>
      </c>
      <c r="C110" s="186" t="s">
        <v>15545</v>
      </c>
      <c r="D110" s="230" t="s">
        <v>15545</v>
      </c>
      <c r="E110" s="182" t="s">
        <v>1101</v>
      </c>
      <c r="F110" s="182" t="s">
        <v>15546</v>
      </c>
      <c r="G110" s="182" t="s">
        <v>13240</v>
      </c>
      <c r="H110" s="183"/>
      <c r="I110" s="184" t="s">
        <v>1767</v>
      </c>
      <c r="J110" s="184" t="s">
        <v>12852</v>
      </c>
      <c r="K110" s="224"/>
      <c r="L110" s="224"/>
      <c r="M110" s="224"/>
      <c r="N110" s="224"/>
      <c r="O110" s="224"/>
      <c r="P110" s="185"/>
      <c r="Q110" s="225"/>
      <c r="R110" s="182" t="str">
        <f ca="1">IF(ISERROR($V110),"",OFFSET('Smelter Look-up'!$C$4,$V110-4,0)&amp;"")</f>
        <v>PT Bangka Tin Industry</v>
      </c>
      <c r="S110" s="181" t="str">
        <f t="shared" ca="1" si="15"/>
        <v>ID</v>
      </c>
      <c r="T110" s="181" t="str">
        <f ca="1">IF(B110="","",IF(ISERROR(MATCH($J110,SorP!$B$1:$B$6279,0)),"",INDIRECT("'SorP'!$A$"&amp;MATCH($S110&amp;$J110,SorP!C:C,0))))</f>
        <v>ID-BB</v>
      </c>
      <c r="U110" s="201"/>
      <c r="V110" s="226">
        <f>IF(C110="",NA(),IF(OR(C110="Smelter not listed",C110="Smelter not yet identified"),MATCH($B110&amp;$D110,'Smelter Look-up'!$J:$J,0),MATCH($B110&amp;$C110,'Smelter Look-up'!$J:$J,0)))</f>
        <v>493</v>
      </c>
      <c r="X110" s="227">
        <f t="shared" si="16"/>
        <v>0</v>
      </c>
      <c r="AB110" s="228" t="str">
        <f t="shared" si="17"/>
        <v>TinPT Bangka Tin Industry</v>
      </c>
    </row>
    <row r="111" spans="1:28" s="227" customFormat="1" ht="63.75">
      <c r="A111" s="181" t="s">
        <v>15482</v>
      </c>
      <c r="B111" s="182" t="s">
        <v>1126</v>
      </c>
      <c r="C111" s="186" t="s">
        <v>15481</v>
      </c>
      <c r="D111" s="230" t="s">
        <v>15481</v>
      </c>
      <c r="E111" s="182" t="s">
        <v>1101</v>
      </c>
      <c r="F111" s="182" t="s">
        <v>15482</v>
      </c>
      <c r="G111" s="182" t="s">
        <v>13240</v>
      </c>
      <c r="H111" s="183"/>
      <c r="I111" s="184" t="s">
        <v>15550</v>
      </c>
      <c r="J111" s="184" t="s">
        <v>12852</v>
      </c>
      <c r="K111" s="224"/>
      <c r="L111" s="224"/>
      <c r="M111" s="224"/>
      <c r="N111" s="224"/>
      <c r="O111" s="224"/>
      <c r="P111" s="185"/>
      <c r="Q111" s="225"/>
      <c r="R111" s="182" t="str">
        <f ca="1">IF(ISERROR($V111),"",OFFSET('Smelter Look-up'!$C$4,$V111-4,0)&amp;"")</f>
        <v>PT Belitung Industri Sejahtera</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494</v>
      </c>
      <c r="X111" s="227">
        <f t="shared" si="16"/>
        <v>0</v>
      </c>
      <c r="AB111" s="228" t="str">
        <f t="shared" si="17"/>
        <v>TinPT Belitung Industri Sejahtera</v>
      </c>
    </row>
    <row r="112" spans="1:28" s="227" customFormat="1" ht="38.25">
      <c r="A112" s="181" t="s">
        <v>15471</v>
      </c>
      <c r="B112" s="182" t="s">
        <v>1126</v>
      </c>
      <c r="C112" s="186" t="s">
        <v>15470</v>
      </c>
      <c r="D112" s="230" t="s">
        <v>15470</v>
      </c>
      <c r="E112" s="182" t="s">
        <v>1101</v>
      </c>
      <c r="F112" s="182" t="s">
        <v>15471</v>
      </c>
      <c r="G112" s="182" t="s">
        <v>13240</v>
      </c>
      <c r="H112" s="183"/>
      <c r="I112" s="184" t="s">
        <v>15143</v>
      </c>
      <c r="J112" s="184" t="s">
        <v>12852</v>
      </c>
      <c r="K112" s="224"/>
      <c r="L112" s="224"/>
      <c r="M112" s="224"/>
      <c r="N112" s="224"/>
      <c r="O112" s="224"/>
      <c r="P112" s="185"/>
      <c r="Q112" s="225"/>
      <c r="R112" s="182" t="str">
        <f ca="1">IF(ISERROR($V112),"",OFFSET('Smelter Look-up'!$C$4,$V112-4,0)&amp;"")</f>
        <v>PT Bukit Timah</v>
      </c>
      <c r="S112" s="181" t="str">
        <f t="shared" ca="1" si="15"/>
        <v>ID</v>
      </c>
      <c r="T112" s="181" t="str">
        <f ca="1">IF(B112="","",IF(ISERROR(MATCH($J112,SorP!$B$1:$B$6279,0)),"",INDIRECT("'SorP'!$A$"&amp;MATCH($S112&amp;$J112,SorP!C:C,0))))</f>
        <v>ID-BB</v>
      </c>
      <c r="U112" s="201"/>
      <c r="V112" s="226">
        <f>IF(C112="",NA(),IF(OR(C112="Smelter not listed",C112="Smelter not yet identified"),MATCH($B112&amp;$D112,'Smelter Look-up'!$J:$J,0),MATCH($B112&amp;$C112,'Smelter Look-up'!$J:$J,0)))</f>
        <v>495</v>
      </c>
      <c r="X112" s="227">
        <f t="shared" si="16"/>
        <v>0</v>
      </c>
      <c r="AB112" s="228" t="str">
        <f t="shared" si="17"/>
        <v>TinPT Bukit Timah</v>
      </c>
    </row>
    <row r="113" spans="1:28" s="227" customFormat="1" ht="51">
      <c r="A113" s="181" t="s">
        <v>15484</v>
      </c>
      <c r="B113" s="182" t="s">
        <v>1126</v>
      </c>
      <c r="C113" s="186" t="s">
        <v>15483</v>
      </c>
      <c r="D113" s="230" t="s">
        <v>15483</v>
      </c>
      <c r="E113" s="182" t="s">
        <v>1101</v>
      </c>
      <c r="F113" s="182" t="s">
        <v>15484</v>
      </c>
      <c r="G113" s="182" t="s">
        <v>13240</v>
      </c>
      <c r="H113" s="183"/>
      <c r="I113" s="184" t="s">
        <v>15485</v>
      </c>
      <c r="J113" s="184" t="s">
        <v>1790</v>
      </c>
      <c r="K113" s="224"/>
      <c r="L113" s="224"/>
      <c r="M113" s="224"/>
      <c r="N113" s="224"/>
      <c r="O113" s="224"/>
      <c r="P113" s="185"/>
      <c r="Q113" s="225"/>
      <c r="R113" s="182" t="str">
        <f ca="1">IF(ISERROR($V113),"",OFFSET('Smelter Look-up'!$C$4,$V113-4,0)&amp;"")</f>
        <v>PT Cipta Persada Mulia</v>
      </c>
      <c r="S113" s="181" t="str">
        <f t="shared" ca="1" si="15"/>
        <v>ID</v>
      </c>
      <c r="T113" s="181" t="str">
        <f ca="1">IF(B113="","",IF(ISERROR(MATCH($J113,SorP!$B$1:$B$6279,0)),"",INDIRECT("'SorP'!$A$"&amp;MATCH($S113&amp;$J113,SorP!C:C,0))))</f>
        <v>ID-KR</v>
      </c>
      <c r="U113" s="201"/>
      <c r="V113" s="226">
        <f>IF(C113="",NA(),IF(OR(C113="Smelter not listed",C113="Smelter not yet identified"),MATCH($B113&amp;$D113,'Smelter Look-up'!$J:$J,0),MATCH($B113&amp;$C113,'Smelter Look-up'!$J:$J,0)))</f>
        <v>496</v>
      </c>
      <c r="X113" s="227">
        <f t="shared" si="16"/>
        <v>0</v>
      </c>
      <c r="AB113" s="228" t="str">
        <f t="shared" si="17"/>
        <v>TinPT Cipta Persada Mulia</v>
      </c>
    </row>
    <row r="114" spans="1:28" s="227" customFormat="1" ht="38.25">
      <c r="A114" s="181" t="s">
        <v>15471</v>
      </c>
      <c r="B114" s="182" t="s">
        <v>1126</v>
      </c>
      <c r="C114" s="186" t="s">
        <v>15486</v>
      </c>
      <c r="D114" s="230" t="s">
        <v>15470</v>
      </c>
      <c r="E114" s="182" t="s">
        <v>1101</v>
      </c>
      <c r="F114" s="182" t="s">
        <v>15471</v>
      </c>
      <c r="G114" s="182" t="s">
        <v>13240</v>
      </c>
      <c r="H114" s="183"/>
      <c r="I114" s="184" t="s">
        <v>15143</v>
      </c>
      <c r="J114" s="184" t="s">
        <v>12852</v>
      </c>
      <c r="K114" s="224"/>
      <c r="L114" s="224"/>
      <c r="M114" s="224"/>
      <c r="N114" s="224"/>
      <c r="O114" s="224"/>
      <c r="P114" s="185"/>
      <c r="Q114" s="225"/>
      <c r="R114" s="182" t="str">
        <f ca="1">IF(ISERROR($V114),"",OFFSET('Smelter Look-up'!$C$4,$V114-4,0)&amp;"")</f>
        <v>PT Bukit Timah</v>
      </c>
      <c r="S114" s="181" t="str">
        <f t="shared" ca="1" si="15"/>
        <v>ID</v>
      </c>
      <c r="T114" s="181" t="str">
        <f ca="1">IF(B114="","",IF(ISERROR(MATCH($J114,SorP!$B$1:$B$6279,0)),"",INDIRECT("'SorP'!$A$"&amp;MATCH($S114&amp;$J114,SorP!C:C,0))))</f>
        <v>ID-BB</v>
      </c>
      <c r="U114" s="201"/>
      <c r="V114" s="226">
        <f>IF(C114="",NA(),IF(OR(C114="Smelter not listed",C114="Smelter not yet identified"),MATCH($B114&amp;$D114,'Smelter Look-up'!$J:$J,0),MATCH($B114&amp;$C114,'Smelter Look-up'!$J:$J,0)))</f>
        <v>497</v>
      </c>
      <c r="X114" s="227">
        <f t="shared" si="16"/>
        <v>0</v>
      </c>
      <c r="AB114" s="228" t="str">
        <f t="shared" si="17"/>
        <v>TinPT Indora Ermulti</v>
      </c>
    </row>
    <row r="115" spans="1:28" s="227" customFormat="1" ht="63.75">
      <c r="A115" s="181" t="s">
        <v>15471</v>
      </c>
      <c r="B115" s="182" t="s">
        <v>1126</v>
      </c>
      <c r="C115" s="186" t="s">
        <v>15487</v>
      </c>
      <c r="D115" s="230" t="s">
        <v>15470</v>
      </c>
      <c r="E115" s="182" t="s">
        <v>1101</v>
      </c>
      <c r="F115" s="182" t="s">
        <v>15471</v>
      </c>
      <c r="G115" s="182" t="s">
        <v>13240</v>
      </c>
      <c r="H115" s="183"/>
      <c r="I115" s="184" t="s">
        <v>15143</v>
      </c>
      <c r="J115" s="184" t="s">
        <v>12852</v>
      </c>
      <c r="K115" s="224"/>
      <c r="L115" s="224"/>
      <c r="M115" s="224"/>
      <c r="N115" s="224"/>
      <c r="O115" s="224"/>
      <c r="P115" s="185"/>
      <c r="Q115" s="225"/>
      <c r="R115" s="182" t="str">
        <f ca="1">IF(ISERROR($V115),"",OFFSET('Smelter Look-up'!$C$4,$V115-4,0)&amp;"")</f>
        <v>PT Bukit Timah</v>
      </c>
      <c r="S115" s="181" t="str">
        <f t="shared" ca="1" si="15"/>
        <v>ID</v>
      </c>
      <c r="T115" s="181" t="str">
        <f ca="1">IF(B115="","",IF(ISERROR(MATCH($J115,SorP!$B$1:$B$6279,0)),"",INDIRECT("'SorP'!$A$"&amp;MATCH($S115&amp;$J115,SorP!C:C,0))))</f>
        <v>ID-BB</v>
      </c>
      <c r="U115" s="201"/>
      <c r="V115" s="226">
        <f>IF(C115="",NA(),IF(OR(C115="Smelter not listed",C115="Smelter not yet identified"),MATCH($B115&amp;$D115,'Smelter Look-up'!$J:$J,0),MATCH($B115&amp;$C115,'Smelter Look-up'!$J:$J,0)))</f>
        <v>498</v>
      </c>
      <c r="X115" s="227">
        <f t="shared" si="16"/>
        <v>0</v>
      </c>
      <c r="AB115" s="228" t="str">
        <f t="shared" si="17"/>
        <v>TinPT Indra Eramult Logam Industri</v>
      </c>
    </row>
    <row r="116" spans="1:28" s="227" customFormat="1" ht="51">
      <c r="A116" s="181" t="s">
        <v>15110</v>
      </c>
      <c r="B116" s="182" t="s">
        <v>1126</v>
      </c>
      <c r="C116" s="186" t="s">
        <v>15109</v>
      </c>
      <c r="D116" s="230" t="s">
        <v>15109</v>
      </c>
      <c r="E116" s="182" t="s">
        <v>1101</v>
      </c>
      <c r="F116" s="182" t="s">
        <v>15110</v>
      </c>
      <c r="G116" s="182" t="s">
        <v>13240</v>
      </c>
      <c r="H116" s="183"/>
      <c r="I116" s="184" t="s">
        <v>15148</v>
      </c>
      <c r="J116" s="184" t="s">
        <v>12852</v>
      </c>
      <c r="K116" s="224"/>
      <c r="L116" s="224"/>
      <c r="M116" s="224"/>
      <c r="N116" s="224"/>
      <c r="O116" s="224"/>
      <c r="P116" s="185"/>
      <c r="Q116" s="225"/>
      <c r="R116" s="182" t="str">
        <f ca="1">IF(ISERROR($V116),"",OFFSET('Smelter Look-up'!$C$4,$V116-4,0)&amp;"")</f>
        <v>PT Menara Cipta Mulia</v>
      </c>
      <c r="S116" s="181" t="str">
        <f t="shared" ca="1" si="15"/>
        <v>ID</v>
      </c>
      <c r="T116" s="181" t="str">
        <f ca="1">IF(B116="","",IF(ISERROR(MATCH($J116,SorP!$B$1:$B$6279,0)),"",INDIRECT("'SorP'!$A$"&amp;MATCH($S116&amp;$J116,SorP!C:C,0))))</f>
        <v>ID-BB</v>
      </c>
      <c r="U116" s="201"/>
      <c r="V116" s="226">
        <f>IF(C116="",NA(),IF(OR(C116="Smelter not listed",C116="Smelter not yet identified"),MATCH($B116&amp;$D116,'Smelter Look-up'!$J:$J,0),MATCH($B116&amp;$C116,'Smelter Look-up'!$J:$J,0)))</f>
        <v>499</v>
      </c>
      <c r="X116" s="227">
        <f t="shared" si="16"/>
        <v>0</v>
      </c>
      <c r="AB116" s="228" t="str">
        <f t="shared" si="17"/>
        <v>TinPT Menara Cipta Mulia</v>
      </c>
    </row>
    <row r="117" spans="1:28" s="227" customFormat="1" ht="51">
      <c r="A117" s="181" t="s">
        <v>779</v>
      </c>
      <c r="B117" s="182" t="s">
        <v>1126</v>
      </c>
      <c r="C117" s="186" t="s">
        <v>627</v>
      </c>
      <c r="D117" s="230" t="s">
        <v>627</v>
      </c>
      <c r="E117" s="182" t="s">
        <v>1101</v>
      </c>
      <c r="F117" s="182" t="s">
        <v>779</v>
      </c>
      <c r="G117" s="182" t="s">
        <v>13240</v>
      </c>
      <c r="H117" s="183"/>
      <c r="I117" s="184" t="s">
        <v>1767</v>
      </c>
      <c r="J117" s="184" t="s">
        <v>12852</v>
      </c>
      <c r="K117" s="224"/>
      <c r="L117" s="224"/>
      <c r="M117" s="224"/>
      <c r="N117" s="224"/>
      <c r="O117" s="224"/>
      <c r="P117" s="185"/>
      <c r="Q117" s="225"/>
      <c r="R117" s="182" t="str">
        <f ca="1">IF(ISERROR($V117),"",OFFSET('Smelter Look-up'!$C$4,$V117-4,0)&amp;"")</f>
        <v>PT Mitra Stania Prima</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500</v>
      </c>
      <c r="X117" s="227">
        <f t="shared" si="16"/>
        <v>0</v>
      </c>
      <c r="AB117" s="228" t="str">
        <f t="shared" si="17"/>
        <v>TinPT Mitra Stania Prima</v>
      </c>
    </row>
    <row r="118" spans="1:28" s="227" customFormat="1" ht="63.75">
      <c r="A118" s="181" t="s">
        <v>13868</v>
      </c>
      <c r="B118" s="182" t="s">
        <v>1126</v>
      </c>
      <c r="C118" s="186" t="s">
        <v>13853</v>
      </c>
      <c r="D118" s="230" t="s">
        <v>13853</v>
      </c>
      <c r="E118" s="182" t="s">
        <v>1101</v>
      </c>
      <c r="F118" s="182" t="s">
        <v>13868</v>
      </c>
      <c r="G118" s="182" t="s">
        <v>13240</v>
      </c>
      <c r="H118" s="183"/>
      <c r="I118" s="184" t="s">
        <v>15147</v>
      </c>
      <c r="J118" s="184" t="s">
        <v>12852</v>
      </c>
      <c r="K118" s="224"/>
      <c r="L118" s="224"/>
      <c r="M118" s="224"/>
      <c r="N118" s="224"/>
      <c r="O118" s="224"/>
      <c r="P118" s="185"/>
      <c r="Q118" s="225"/>
      <c r="R118" s="182" t="str">
        <f ca="1">IF(ISERROR($V118),"",OFFSET('Smelter Look-up'!$C$4,$V118-4,0)&amp;"")</f>
        <v>PT Mitra Sukses Globalindo</v>
      </c>
      <c r="S118" s="181" t="str">
        <f t="shared" ca="1" si="15"/>
        <v>ID</v>
      </c>
      <c r="T118" s="181" t="str">
        <f ca="1">IF(B118="","",IF(ISERROR(MATCH($J118,SorP!$B$1:$B$6279,0)),"",INDIRECT("'SorP'!$A$"&amp;MATCH($S118&amp;$J118,SorP!C:C,0))))</f>
        <v>ID-BB</v>
      </c>
      <c r="U118" s="201"/>
      <c r="V118" s="226">
        <f>IF(C118="",NA(),IF(OR(C118="Smelter not listed",C118="Smelter not yet identified"),MATCH($B118&amp;$D118,'Smelter Look-up'!$J:$J,0),MATCH($B118&amp;$C118,'Smelter Look-up'!$J:$J,0)))</f>
        <v>501</v>
      </c>
      <c r="X118" s="227">
        <f t="shared" si="16"/>
        <v>0</v>
      </c>
      <c r="AB118" s="228" t="str">
        <f t="shared" si="17"/>
        <v>TinPT Mitra Sukses Globalindo</v>
      </c>
    </row>
    <row r="119" spans="1:28" s="227" customFormat="1" ht="51">
      <c r="A119" s="181" t="s">
        <v>15489</v>
      </c>
      <c r="B119" s="182" t="s">
        <v>1126</v>
      </c>
      <c r="C119" s="186" t="s">
        <v>15488</v>
      </c>
      <c r="D119" s="230" t="s">
        <v>15488</v>
      </c>
      <c r="E119" s="182" t="s">
        <v>1101</v>
      </c>
      <c r="F119" s="182" t="s">
        <v>15489</v>
      </c>
      <c r="G119" s="182" t="s">
        <v>13240</v>
      </c>
      <c r="H119" s="183"/>
      <c r="I119" s="184" t="s">
        <v>1767</v>
      </c>
      <c r="J119" s="184" t="s">
        <v>12852</v>
      </c>
      <c r="K119" s="224"/>
      <c r="L119" s="224"/>
      <c r="M119" s="224"/>
      <c r="N119" s="224"/>
      <c r="O119" s="224"/>
      <c r="P119" s="185"/>
      <c r="Q119" s="225"/>
      <c r="R119" s="182" t="str">
        <f ca="1">IF(ISERROR($V119),"",OFFSET('Smelter Look-up'!$C$4,$V119-4,0)&amp;"")</f>
        <v>PT Panca Mega Persada</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502</v>
      </c>
      <c r="X119" s="227">
        <f t="shared" si="16"/>
        <v>0</v>
      </c>
      <c r="AB119" s="228" t="str">
        <f t="shared" si="17"/>
        <v>TinPT Panca Mega Persada</v>
      </c>
    </row>
    <row r="120" spans="1:28" s="227" customFormat="1" ht="63.75">
      <c r="A120" s="181" t="s">
        <v>15539</v>
      </c>
      <c r="B120" s="182" t="s">
        <v>1126</v>
      </c>
      <c r="C120" s="186" t="s">
        <v>15538</v>
      </c>
      <c r="D120" s="230" t="s">
        <v>15538</v>
      </c>
      <c r="E120" s="182" t="s">
        <v>1101</v>
      </c>
      <c r="F120" s="182" t="s">
        <v>15539</v>
      </c>
      <c r="G120" s="182" t="s">
        <v>13240</v>
      </c>
      <c r="H120" s="183"/>
      <c r="I120" s="184" t="s">
        <v>15547</v>
      </c>
      <c r="J120" s="184" t="s">
        <v>12852</v>
      </c>
      <c r="K120" s="224"/>
      <c r="L120" s="224"/>
      <c r="M120" s="224"/>
      <c r="N120" s="224"/>
      <c r="O120" s="224"/>
      <c r="P120" s="185"/>
      <c r="Q120" s="225"/>
      <c r="R120" s="182" t="str">
        <f ca="1">IF(ISERROR($V120),"",OFFSET('Smelter Look-up'!$C$4,$V120-4,0)&amp;"")</f>
        <v>PT Premium Tin Indonesia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503</v>
      </c>
      <c r="X120" s="227">
        <f t="shared" si="16"/>
        <v>0</v>
      </c>
      <c r="AB120" s="228" t="str">
        <f t="shared" si="17"/>
        <v>TinPT Premium Tin Indonesia</v>
      </c>
    </row>
    <row r="121" spans="1:28" s="227" customFormat="1" ht="51">
      <c r="A121" s="181" t="s">
        <v>15112</v>
      </c>
      <c r="B121" s="182" t="s">
        <v>1126</v>
      </c>
      <c r="C121" s="186" t="s">
        <v>15111</v>
      </c>
      <c r="D121" s="230" t="s">
        <v>15111</v>
      </c>
      <c r="E121" s="182" t="s">
        <v>1101</v>
      </c>
      <c r="F121" s="182" t="s">
        <v>15112</v>
      </c>
      <c r="G121" s="182" t="s">
        <v>13240</v>
      </c>
      <c r="H121" s="183"/>
      <c r="I121" s="184" t="s">
        <v>15143</v>
      </c>
      <c r="J121" s="184" t="s">
        <v>12852</v>
      </c>
      <c r="K121" s="224"/>
      <c r="L121" s="224"/>
      <c r="M121" s="224"/>
      <c r="N121" s="224"/>
      <c r="O121" s="224"/>
      <c r="P121" s="185"/>
      <c r="Q121" s="225"/>
      <c r="R121" s="182" t="str">
        <f ca="1">IF(ISERROR($V121),"",OFFSET('Smelter Look-up'!$C$4,$V121-4,0)&amp;"")</f>
        <v>PT Prima Timah Utama</v>
      </c>
      <c r="S121" s="181" t="str">
        <f t="shared" ca="1" si="15"/>
        <v>ID</v>
      </c>
      <c r="T121" s="181" t="str">
        <f ca="1">IF(B121="","",IF(ISERROR(MATCH($J121,SorP!$B$1:$B$6279,0)),"",INDIRECT("'SorP'!$A$"&amp;MATCH($S121&amp;$J121,SorP!C:C,0))))</f>
        <v>ID-BB</v>
      </c>
      <c r="U121" s="201"/>
      <c r="V121" s="226">
        <f>IF(C121="",NA(),IF(OR(C121="Smelter not listed",C121="Smelter not yet identified"),MATCH($B121&amp;$D121,'Smelter Look-up'!$J:$J,0),MATCH($B121&amp;$C121,'Smelter Look-up'!$J:$J,0)))</f>
        <v>504</v>
      </c>
      <c r="X121" s="227">
        <f t="shared" si="16"/>
        <v>0</v>
      </c>
      <c r="AB121" s="228" t="str">
        <f t="shared" si="17"/>
        <v>TinPT Prima Timah Utama</v>
      </c>
    </row>
    <row r="122" spans="1:28" s="227" customFormat="1" ht="76.5">
      <c r="A122" s="181" t="s">
        <v>15491</v>
      </c>
      <c r="B122" s="182" t="s">
        <v>1126</v>
      </c>
      <c r="C122" s="186" t="s">
        <v>15490</v>
      </c>
      <c r="D122" s="230" t="s">
        <v>15490</v>
      </c>
      <c r="E122" s="182" t="s">
        <v>1101</v>
      </c>
      <c r="F122" s="182" t="s">
        <v>15491</v>
      </c>
      <c r="G122" s="182" t="s">
        <v>13240</v>
      </c>
      <c r="H122" s="183"/>
      <c r="I122" s="184" t="s">
        <v>1767</v>
      </c>
      <c r="J122" s="184" t="s">
        <v>12852</v>
      </c>
      <c r="K122" s="224"/>
      <c r="L122" s="224"/>
      <c r="M122" s="224"/>
      <c r="N122" s="224"/>
      <c r="O122" s="224"/>
      <c r="P122" s="185"/>
      <c r="Q122" s="225"/>
      <c r="R122" s="182" t="str">
        <f ca="1">IF(ISERROR($V122),"",OFFSET('Smelter Look-up'!$C$4,$V122-4,0)&amp;"")</f>
        <v>PT Putera Sarana Shakti (PT PSS)</v>
      </c>
      <c r="S122" s="181" t="str">
        <f t="shared" ca="1" si="15"/>
        <v>ID</v>
      </c>
      <c r="T122" s="181" t="str">
        <f ca="1">IF(B122="","",IF(ISERROR(MATCH($J122,SorP!$B$1:$B$6279,0)),"",INDIRECT("'SorP'!$A$"&amp;MATCH($S122&amp;$J122,SorP!C:C,0))))</f>
        <v>ID-BB</v>
      </c>
      <c r="U122" s="201"/>
      <c r="V122" s="226">
        <f>IF(C122="",NA(),IF(OR(C122="Smelter not listed",C122="Smelter not yet identified"),MATCH($B122&amp;$D122,'Smelter Look-up'!$J:$J,0),MATCH($B122&amp;$C122,'Smelter Look-up'!$J:$J,0)))</f>
        <v>505</v>
      </c>
      <c r="X122" s="227">
        <f t="shared" si="16"/>
        <v>0</v>
      </c>
      <c r="AB122" s="228" t="str">
        <f t="shared" si="17"/>
        <v>TinPT Putera Sarana Shakti (PT PSS)</v>
      </c>
    </row>
    <row r="123" spans="1:28" s="227" customFormat="1" ht="51">
      <c r="A123" s="181" t="s">
        <v>15114</v>
      </c>
      <c r="B123" s="182" t="s">
        <v>1126</v>
      </c>
      <c r="C123" s="186" t="s">
        <v>15113</v>
      </c>
      <c r="D123" s="230" t="s">
        <v>15113</v>
      </c>
      <c r="E123" s="182" t="s">
        <v>1101</v>
      </c>
      <c r="F123" s="182" t="s">
        <v>15114</v>
      </c>
      <c r="G123" s="182" t="s">
        <v>13240</v>
      </c>
      <c r="H123" s="183"/>
      <c r="I123" s="184" t="s">
        <v>15149</v>
      </c>
      <c r="J123" s="184" t="s">
        <v>12852</v>
      </c>
      <c r="K123" s="224"/>
      <c r="L123" s="224"/>
      <c r="M123" s="224"/>
      <c r="N123" s="224"/>
      <c r="O123" s="224"/>
      <c r="P123" s="185"/>
      <c r="Q123" s="225"/>
      <c r="R123" s="182" t="str">
        <f ca="1">IF(ISERROR($V123),"",OFFSET('Smelter Look-up'!$C$4,$V123-4,0)&amp;"")</f>
        <v>PT Rajawali Rimba Perkasa</v>
      </c>
      <c r="S123" s="181" t="str">
        <f t="shared" ca="1" si="15"/>
        <v>ID</v>
      </c>
      <c r="T123" s="181" t="str">
        <f ca="1">IF(B123="","",IF(ISERROR(MATCH($J123,SorP!$B$1:$B$6279,0)),"",INDIRECT("'SorP'!$A$"&amp;MATCH($S123&amp;$J123,SorP!C:C,0))))</f>
        <v>ID-BB</v>
      </c>
      <c r="U123" s="201"/>
      <c r="V123" s="226">
        <f>IF(C123="",NA(),IF(OR(C123="Smelter not listed",C123="Smelter not yet identified"),MATCH($B123&amp;$D123,'Smelter Look-up'!$J:$J,0),MATCH($B123&amp;$C123,'Smelter Look-up'!$J:$J,0)))</f>
        <v>506</v>
      </c>
      <c r="X123" s="227">
        <f t="shared" si="16"/>
        <v>0</v>
      </c>
      <c r="AB123" s="228" t="str">
        <f t="shared" si="17"/>
        <v>TinPT Rajawali Rimba Perkasa</v>
      </c>
    </row>
    <row r="124" spans="1:28" s="227" customFormat="1" ht="51">
      <c r="A124" s="181" t="s">
        <v>780</v>
      </c>
      <c r="B124" s="182" t="s">
        <v>1126</v>
      </c>
      <c r="C124" s="186" t="s">
        <v>2157</v>
      </c>
      <c r="D124" s="230" t="s">
        <v>2157</v>
      </c>
      <c r="E124" s="182" t="s">
        <v>1101</v>
      </c>
      <c r="F124" s="182" t="s">
        <v>780</v>
      </c>
      <c r="G124" s="182" t="s">
        <v>13240</v>
      </c>
      <c r="H124" s="183"/>
      <c r="I124" s="184" t="s">
        <v>1767</v>
      </c>
      <c r="J124" s="184" t="s">
        <v>12852</v>
      </c>
      <c r="K124" s="224"/>
      <c r="L124" s="224"/>
      <c r="M124" s="224"/>
      <c r="N124" s="224"/>
      <c r="O124" s="224"/>
      <c r="P124" s="185"/>
      <c r="Q124" s="225"/>
      <c r="R124" s="182" t="str">
        <f ca="1">IF(ISERROR($V124),"",OFFSET('Smelter Look-up'!$C$4,$V124-4,0)&amp;"")</f>
        <v>PT Refined Bangka Tin</v>
      </c>
      <c r="S124" s="181" t="str">
        <f t="shared" ca="1" si="15"/>
        <v>ID</v>
      </c>
      <c r="T124" s="181" t="str">
        <f ca="1">IF(B124="","",IF(ISERROR(MATCH($J124,SorP!$B$1:$B$6279,0)),"",INDIRECT("'SorP'!$A$"&amp;MATCH($S124&amp;$J124,SorP!C:C,0))))</f>
        <v>ID-BB</v>
      </c>
      <c r="U124" s="201"/>
      <c r="V124" s="226">
        <f>IF(C124="",NA(),IF(OR(C124="Smelter not listed",C124="Smelter not yet identified"),MATCH($B124&amp;$D124,'Smelter Look-up'!$J:$J,0),MATCH($B124&amp;$C124,'Smelter Look-up'!$J:$J,0)))</f>
        <v>507</v>
      </c>
      <c r="X124" s="227">
        <f t="shared" si="16"/>
        <v>0</v>
      </c>
      <c r="AB124" s="228" t="str">
        <f t="shared" si="17"/>
        <v>TinPT Refined Bangka Tin</v>
      </c>
    </row>
    <row r="125" spans="1:28" s="227" customFormat="1" ht="63.75">
      <c r="A125" s="181" t="s">
        <v>15493</v>
      </c>
      <c r="B125" s="182" t="s">
        <v>1126</v>
      </c>
      <c r="C125" s="186" t="s">
        <v>15492</v>
      </c>
      <c r="D125" s="230" t="s">
        <v>15492</v>
      </c>
      <c r="E125" s="182" t="s">
        <v>1101</v>
      </c>
      <c r="F125" s="182" t="s">
        <v>15493</v>
      </c>
      <c r="G125" s="182" t="s">
        <v>13240</v>
      </c>
      <c r="H125" s="183"/>
      <c r="I125" s="184" t="s">
        <v>15143</v>
      </c>
      <c r="J125" s="184" t="s">
        <v>12852</v>
      </c>
      <c r="K125" s="224"/>
      <c r="L125" s="224"/>
      <c r="M125" s="224"/>
      <c r="N125" s="224"/>
      <c r="O125" s="224"/>
      <c r="P125" s="185"/>
      <c r="Q125" s="225"/>
      <c r="R125" s="182" t="str">
        <f ca="1">IF(ISERROR($V125),"",OFFSET('Smelter Look-up'!$C$4,$V125-4,0)&amp;"")</f>
        <v>PT Sariwiguna Binasentosa</v>
      </c>
      <c r="S125" s="181" t="str">
        <f t="shared" ca="1" si="15"/>
        <v>ID</v>
      </c>
      <c r="T125" s="181" t="str">
        <f ca="1">IF(B125="","",IF(ISERROR(MATCH($J125,SorP!$B$1:$B$6279,0)),"",INDIRECT("'SorP'!$A$"&amp;MATCH($S125&amp;$J125,SorP!C:C,0))))</f>
        <v>ID-BB</v>
      </c>
      <c r="U125" s="201"/>
      <c r="V125" s="226">
        <f>IF(C125="",NA(),IF(OR(C125="Smelter not listed",C125="Smelter not yet identified"),MATCH($B125&amp;$D125,'Smelter Look-up'!$J:$J,0),MATCH($B125&amp;$C125,'Smelter Look-up'!$J:$J,0)))</f>
        <v>508</v>
      </c>
      <c r="X125" s="227">
        <f t="shared" si="16"/>
        <v>0</v>
      </c>
      <c r="AB125" s="228" t="str">
        <f t="shared" si="17"/>
        <v>TinPT Sariwiguna Binasentosa</v>
      </c>
    </row>
    <row r="126" spans="1:28" s="227" customFormat="1" ht="51">
      <c r="A126" s="181" t="s">
        <v>15116</v>
      </c>
      <c r="B126" s="182" t="s">
        <v>1126</v>
      </c>
      <c r="C126" s="186" t="s">
        <v>15115</v>
      </c>
      <c r="D126" s="230" t="s">
        <v>15115</v>
      </c>
      <c r="E126" s="182" t="s">
        <v>1101</v>
      </c>
      <c r="F126" s="182" t="s">
        <v>15116</v>
      </c>
      <c r="G126" s="182" t="s">
        <v>13240</v>
      </c>
      <c r="H126" s="183"/>
      <c r="I126" s="184" t="s">
        <v>15143</v>
      </c>
      <c r="J126" s="184" t="s">
        <v>12852</v>
      </c>
      <c r="K126" s="224"/>
      <c r="L126" s="224"/>
      <c r="M126" s="224"/>
      <c r="N126" s="224"/>
      <c r="O126" s="224"/>
      <c r="P126" s="185"/>
      <c r="Q126" s="225"/>
      <c r="R126" s="182" t="str">
        <f ca="1">IF(ISERROR($V126),"",OFFSET('Smelter Look-up'!$C$4,$V126-4,0)&amp;"")</f>
        <v>PT Stanindo Inti Perkasa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509</v>
      </c>
      <c r="X126" s="227">
        <f t="shared" si="16"/>
        <v>0</v>
      </c>
      <c r="AB126" s="228" t="str">
        <f t="shared" si="17"/>
        <v>TinPT Stanindo Inti Perkasa</v>
      </c>
    </row>
    <row r="127" spans="1:28" s="227" customFormat="1" ht="51">
      <c r="A127" s="181" t="s">
        <v>15495</v>
      </c>
      <c r="B127" s="182" t="s">
        <v>1126</v>
      </c>
      <c r="C127" s="186" t="s">
        <v>15494</v>
      </c>
      <c r="D127" s="230" t="s">
        <v>15494</v>
      </c>
      <c r="E127" s="182" t="s">
        <v>1101</v>
      </c>
      <c r="F127" s="182" t="s">
        <v>15495</v>
      </c>
      <c r="G127" s="182" t="s">
        <v>13240</v>
      </c>
      <c r="H127" s="183"/>
      <c r="I127" s="184" t="s">
        <v>15550</v>
      </c>
      <c r="J127" s="184" t="s">
        <v>12852</v>
      </c>
      <c r="K127" s="224"/>
      <c r="L127" s="224"/>
      <c r="M127" s="224"/>
      <c r="N127" s="224"/>
      <c r="O127" s="224"/>
      <c r="P127" s="185"/>
      <c r="Q127" s="225"/>
      <c r="R127" s="182" t="str">
        <f ca="1">IF(ISERROR($V127),"",OFFSET('Smelter Look-up'!$C$4,$V127-4,0)&amp;"")</f>
        <v>PT Sukses Inti Makmur</v>
      </c>
      <c r="S127" s="181" t="str">
        <f t="shared" ca="1" si="15"/>
        <v>ID</v>
      </c>
      <c r="T127" s="181" t="str">
        <f ca="1">IF(B127="","",IF(ISERROR(MATCH($J127,SorP!$B$1:$B$6279,0)),"",INDIRECT("'SorP'!$A$"&amp;MATCH($S127&amp;$J127,SorP!C:C,0))))</f>
        <v>ID-BB</v>
      </c>
      <c r="U127" s="201"/>
      <c r="V127" s="226">
        <f>IF(C127="",NA(),IF(OR(C127="Smelter not listed",C127="Smelter not yet identified"),MATCH($B127&amp;$D127,'Smelter Look-up'!$J:$J,0),MATCH($B127&amp;$C127,'Smelter Look-up'!$J:$J,0)))</f>
        <v>510</v>
      </c>
      <c r="X127" s="227">
        <f t="shared" si="16"/>
        <v>0</v>
      </c>
      <c r="AB127" s="228" t="str">
        <f t="shared" si="17"/>
        <v>TinPT Sukses Inti Makmur</v>
      </c>
    </row>
    <row r="128" spans="1:28" s="227" customFormat="1" ht="38.25">
      <c r="A128" s="181" t="s">
        <v>800</v>
      </c>
      <c r="B128" s="182" t="s">
        <v>1126</v>
      </c>
      <c r="C128" s="186" t="s">
        <v>1028</v>
      </c>
      <c r="D128" s="230" t="s">
        <v>13802</v>
      </c>
      <c r="E128" s="182" t="s">
        <v>1101</v>
      </c>
      <c r="F128" s="182" t="s">
        <v>800</v>
      </c>
      <c r="G128" s="182" t="s">
        <v>13240</v>
      </c>
      <c r="H128" s="183"/>
      <c r="I128" s="184" t="s">
        <v>1792</v>
      </c>
      <c r="J128" s="184" t="s">
        <v>6065</v>
      </c>
      <c r="K128" s="224"/>
      <c r="L128" s="224"/>
      <c r="M128" s="224"/>
      <c r="N128" s="224"/>
      <c r="O128" s="224"/>
      <c r="P128" s="185"/>
      <c r="Q128" s="225"/>
      <c r="R128" s="182" t="str">
        <f ca="1">IF(ISERROR($V128),"",OFFSET('Smelter Look-up'!$C$4,$V128-4,0)&amp;"")</f>
        <v>PT Timah Tbk Kundur</v>
      </c>
      <c r="S128" s="181" t="str">
        <f t="shared" ca="1" si="15"/>
        <v>ID</v>
      </c>
      <c r="T128" s="181" t="str">
        <f ca="1">IF(B128="","",IF(ISERROR(MATCH($J128,SorP!$B$1:$B$6279,0)),"",INDIRECT("'SorP'!$A$"&amp;MATCH($S128&amp;$J128,SorP!C:C,0))))</f>
        <v>ID-RI</v>
      </c>
      <c r="U128" s="201"/>
      <c r="V128" s="226">
        <f>IF(C128="",NA(),IF(OR(C128="Smelter not listed",C128="Smelter not yet identified"),MATCH($B128&amp;$D128,'Smelter Look-up'!$J:$J,0),MATCH($B128&amp;$C128,'Smelter Look-up'!$J:$J,0)))</f>
        <v>511</v>
      </c>
      <c r="X128" s="227">
        <f t="shared" si="16"/>
        <v>0</v>
      </c>
      <c r="AB128" s="228" t="str">
        <f t="shared" si="17"/>
        <v>TinPT Tambang Timah</v>
      </c>
    </row>
    <row r="129" spans="1:28" s="227" customFormat="1" ht="51">
      <c r="A129" s="181" t="s">
        <v>15118</v>
      </c>
      <c r="B129" s="182" t="s">
        <v>1126</v>
      </c>
      <c r="C129" s="186" t="s">
        <v>15117</v>
      </c>
      <c r="D129" s="230" t="s">
        <v>15117</v>
      </c>
      <c r="E129" s="182" t="s">
        <v>1101</v>
      </c>
      <c r="F129" s="182" t="s">
        <v>15118</v>
      </c>
      <c r="G129" s="182" t="s">
        <v>13240</v>
      </c>
      <c r="H129" s="183"/>
      <c r="I129" s="184" t="s">
        <v>15150</v>
      </c>
      <c r="J129" s="184" t="s">
        <v>12852</v>
      </c>
      <c r="K129" s="224"/>
      <c r="L129" s="224"/>
      <c r="M129" s="224"/>
      <c r="N129" s="224"/>
      <c r="O129" s="224"/>
      <c r="P129" s="185"/>
      <c r="Q129" s="225"/>
      <c r="R129" s="182" t="str">
        <f ca="1">IF(ISERROR($V129),"",OFFSET('Smelter Look-up'!$C$4,$V129-4,0)&amp;"")</f>
        <v>PT Timah Nusantara</v>
      </c>
      <c r="S129" s="181" t="str">
        <f t="shared" ca="1" si="15"/>
        <v>ID</v>
      </c>
      <c r="T129" s="181" t="str">
        <f ca="1">IF(B129="","",IF(ISERROR(MATCH($J129,SorP!$B$1:$B$6279,0)),"",INDIRECT("'SorP'!$A$"&amp;MATCH($S129&amp;$J129,SorP!C:C,0))))</f>
        <v>ID-BB</v>
      </c>
      <c r="U129" s="201"/>
      <c r="V129" s="226">
        <f>IF(C129="",NA(),IF(OR(C129="Smelter not listed",C129="Smelter not yet identified"),MATCH($B129&amp;$D129,'Smelter Look-up'!$J:$J,0),MATCH($B129&amp;$C129,'Smelter Look-up'!$J:$J,0)))</f>
        <v>512</v>
      </c>
      <c r="X129" s="227">
        <f t="shared" si="16"/>
        <v>0</v>
      </c>
      <c r="AB129" s="228" t="str">
        <f t="shared" si="17"/>
        <v>TinPT Timah Nusantara</v>
      </c>
    </row>
    <row r="130" spans="1:28" s="227" customFormat="1" ht="51">
      <c r="A130" s="181" t="s">
        <v>800</v>
      </c>
      <c r="B130" s="182" t="s">
        <v>1126</v>
      </c>
      <c r="C130" s="186" t="s">
        <v>13802</v>
      </c>
      <c r="D130" s="230" t="s">
        <v>13802</v>
      </c>
      <c r="E130" s="182" t="s">
        <v>1101</v>
      </c>
      <c r="F130" s="182" t="s">
        <v>800</v>
      </c>
      <c r="G130" s="182" t="s">
        <v>13240</v>
      </c>
      <c r="H130" s="183"/>
      <c r="I130" s="184" t="s">
        <v>1792</v>
      </c>
      <c r="J130" s="184" t="s">
        <v>6065</v>
      </c>
      <c r="K130" s="224"/>
      <c r="L130" s="224"/>
      <c r="M130" s="224"/>
      <c r="N130" s="224"/>
      <c r="O130" s="224"/>
      <c r="P130" s="185"/>
      <c r="Q130" s="225"/>
      <c r="R130" s="182" t="str">
        <f ca="1">IF(ISERROR($V130),"",OFFSET('Smelter Look-up'!$C$4,$V130-4,0)&amp;"")</f>
        <v>PT Timah Tbk Kundur</v>
      </c>
      <c r="S130" s="181" t="str">
        <f t="shared" ca="1" si="15"/>
        <v>ID</v>
      </c>
      <c r="T130" s="181" t="str">
        <f ca="1">IF(B130="","",IF(ISERROR(MATCH($J130,SorP!$B$1:$B$6279,0)),"",INDIRECT("'SorP'!$A$"&amp;MATCH($S130&amp;$J130,SorP!C:C,0))))</f>
        <v>ID-RI</v>
      </c>
      <c r="U130" s="201"/>
      <c r="V130" s="226">
        <f>IF(C130="",NA(),IF(OR(C130="Smelter not listed",C130="Smelter not yet identified"),MATCH($B130&amp;$D130,'Smelter Look-up'!$J:$J,0),MATCH($B130&amp;$C130,'Smelter Look-up'!$J:$J,0)))</f>
        <v>513</v>
      </c>
      <c r="X130" s="227">
        <f t="shared" si="16"/>
        <v>0</v>
      </c>
      <c r="AB130" s="228" t="str">
        <f t="shared" si="17"/>
        <v>TinPT Timah Tbk Kundur</v>
      </c>
    </row>
    <row r="131" spans="1:28" s="227" customFormat="1" ht="51">
      <c r="A131" s="181" t="s">
        <v>781</v>
      </c>
      <c r="B131" s="182" t="s">
        <v>1126</v>
      </c>
      <c r="C131" s="186" t="s">
        <v>13801</v>
      </c>
      <c r="D131" s="230" t="s">
        <v>13801</v>
      </c>
      <c r="E131" s="182" t="s">
        <v>1101</v>
      </c>
      <c r="F131" s="182" t="s">
        <v>781</v>
      </c>
      <c r="G131" s="182" t="s">
        <v>13240</v>
      </c>
      <c r="H131" s="183"/>
      <c r="I131" s="184" t="s">
        <v>1794</v>
      </c>
      <c r="J131" s="184" t="s">
        <v>12852</v>
      </c>
      <c r="K131" s="224"/>
      <c r="L131" s="224"/>
      <c r="M131" s="224"/>
      <c r="N131" s="224"/>
      <c r="O131" s="224"/>
      <c r="P131" s="185"/>
      <c r="Q131" s="225"/>
      <c r="R131" s="182" t="str">
        <f ca="1">IF(ISERROR($V131),"",OFFSET('Smelter Look-up'!$C$4,$V131-4,0)&amp;"")</f>
        <v>PT Timah Tbk Mentok</v>
      </c>
      <c r="S131" s="181" t="str">
        <f t="shared" ca="1" si="15"/>
        <v>ID</v>
      </c>
      <c r="T131" s="181" t="str">
        <f ca="1">IF(B131="","",IF(ISERROR(MATCH($J131,SorP!$B$1:$B$6279,0)),"",INDIRECT("'SorP'!$A$"&amp;MATCH($S131&amp;$J131,SorP!C:C,0))))</f>
        <v>ID-BB</v>
      </c>
      <c r="U131" s="201"/>
      <c r="V131" s="226">
        <f>IF(C131="",NA(),IF(OR(C131="Smelter not listed",C131="Smelter not yet identified"),MATCH($B131&amp;$D131,'Smelter Look-up'!$J:$J,0),MATCH($B131&amp;$C131,'Smelter Look-up'!$J:$J,0)))</f>
        <v>514</v>
      </c>
      <c r="X131" s="227">
        <f t="shared" si="16"/>
        <v>0</v>
      </c>
      <c r="AB131" s="228" t="str">
        <f t="shared" si="17"/>
        <v>TinPT Timah Tbk Mentok</v>
      </c>
    </row>
    <row r="132" spans="1:28" s="227" customFormat="1" ht="51">
      <c r="A132" s="181" t="s">
        <v>15120</v>
      </c>
      <c r="B132" s="182" t="s">
        <v>1126</v>
      </c>
      <c r="C132" s="186" t="s">
        <v>15119</v>
      </c>
      <c r="D132" s="230" t="s">
        <v>15119</v>
      </c>
      <c r="E132" s="182" t="s">
        <v>1101</v>
      </c>
      <c r="F132" s="182" t="s">
        <v>15120</v>
      </c>
      <c r="G132" s="182" t="s">
        <v>13240</v>
      </c>
      <c r="H132" s="183"/>
      <c r="I132" s="184" t="s">
        <v>15143</v>
      </c>
      <c r="J132" s="184" t="s">
        <v>12852</v>
      </c>
      <c r="K132" s="224"/>
      <c r="L132" s="224"/>
      <c r="M132" s="224"/>
      <c r="N132" s="224"/>
      <c r="O132" s="224"/>
      <c r="P132" s="185"/>
      <c r="Q132" s="225"/>
      <c r="R132" s="182" t="str">
        <f ca="1">IF(ISERROR($V132),"",OFFSET('Smelter Look-up'!$C$4,$V132-4,0)&amp;"")</f>
        <v>PT Tinindo Inter Nusa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515</v>
      </c>
      <c r="X132" s="227">
        <f t="shared" si="16"/>
        <v>0</v>
      </c>
      <c r="AB132" s="228" t="str">
        <f t="shared" si="17"/>
        <v>TinPT Tinindo Inter Nusa</v>
      </c>
    </row>
    <row r="133" spans="1:28" s="227" customFormat="1" ht="51">
      <c r="A133" s="181" t="s">
        <v>15497</v>
      </c>
      <c r="B133" s="182" t="s">
        <v>1126</v>
      </c>
      <c r="C133" s="186" t="s">
        <v>15496</v>
      </c>
      <c r="D133" s="230" t="s">
        <v>15496</v>
      </c>
      <c r="E133" s="182" t="s">
        <v>1101</v>
      </c>
      <c r="F133" s="182" t="s">
        <v>15497</v>
      </c>
      <c r="G133" s="182" t="s">
        <v>13240</v>
      </c>
      <c r="H133" s="183"/>
      <c r="I133" s="184" t="s">
        <v>15498</v>
      </c>
      <c r="J133" s="184" t="s">
        <v>5993</v>
      </c>
      <c r="K133" s="224"/>
      <c r="L133" s="224"/>
      <c r="M133" s="224"/>
      <c r="N133" s="224"/>
      <c r="O133" s="224"/>
      <c r="P133" s="185"/>
      <c r="Q133" s="225"/>
      <c r="R133" s="182" t="str">
        <f ca="1">IF(ISERROR($V133),"",OFFSET('Smelter Look-up'!$C$4,$V133-4,0)&amp;"")</f>
        <v>PT Tirus Putra Mandiri</v>
      </c>
      <c r="S133" s="181" t="str">
        <f t="shared" ref="S133" ca="1" si="18">IF(B133="","",IF(ISERROR(MATCH($E133,CL,0)),"Unknown",INDIRECT("'C'!$A$"&amp;MATCH($E133,CL,0)+1)))</f>
        <v>ID</v>
      </c>
      <c r="T133" s="181" t="str">
        <f ca="1">IF(B133="","",IF(ISERROR(MATCH($J133,SorP!$B$1:$B$6279,0)),"",INDIRECT("'SorP'!$A$"&amp;MATCH($S133&amp;$J133,SorP!C:C,0))))</f>
        <v>ID-JB</v>
      </c>
      <c r="U133" s="201"/>
      <c r="V133" s="226">
        <f>IF(C133="",NA(),IF(OR(C133="Smelter not listed",C133="Smelter not yet identified"),MATCH($B133&amp;$D133,'Smelter Look-up'!$J:$J,0),MATCH($B133&amp;$C133,'Smelter Look-up'!$J:$J,0)))</f>
        <v>516</v>
      </c>
      <c r="X133" s="227">
        <f t="shared" ref="X133" si="19">IF(AND(C133="Smelter not listed",OR(LEN(D133)=0,LEN(E133)=0)),1,0)</f>
        <v>0</v>
      </c>
      <c r="AB133" s="228" t="str">
        <f t="shared" ref="AB133" si="20">B133&amp;C133</f>
        <v>TinPT Tirus Putra Mandiri</v>
      </c>
    </row>
    <row r="134" spans="1:28" s="227" customFormat="1" ht="38.25">
      <c r="A134" s="181" t="s">
        <v>15500</v>
      </c>
      <c r="B134" s="182" t="s">
        <v>1126</v>
      </c>
      <c r="C134" s="186" t="s">
        <v>15499</v>
      </c>
      <c r="D134" s="230" t="s">
        <v>15499</v>
      </c>
      <c r="E134" s="182" t="s">
        <v>1101</v>
      </c>
      <c r="F134" s="182" t="s">
        <v>15500</v>
      </c>
      <c r="G134" s="182" t="s">
        <v>13240</v>
      </c>
      <c r="H134" s="183"/>
      <c r="I134" s="184" t="s">
        <v>15501</v>
      </c>
      <c r="J134" s="184" t="s">
        <v>12852</v>
      </c>
      <c r="K134" s="224"/>
      <c r="L134" s="224"/>
      <c r="M134" s="224"/>
      <c r="N134" s="224"/>
      <c r="O134" s="224"/>
      <c r="P134" s="185"/>
      <c r="Q134" s="225"/>
      <c r="R134" s="182" t="str">
        <f ca="1">IF(ISERROR($V134),"",OFFSET('Smelter Look-up'!$C$4,$V134-4,0)&amp;"")</f>
        <v>PT Tommy Utama</v>
      </c>
      <c r="S134" s="181" t="str">
        <f t="shared" ref="S134:S165" ca="1" si="21">IF(B134="","",IF(ISERROR(MATCH($E134,CL,0)),"Unknown",INDIRECT("'C'!$A$"&amp;MATCH($E134,CL,0)+1)))</f>
        <v>ID</v>
      </c>
      <c r="T134" s="181" t="str">
        <f ca="1">IF(B134="","",IF(ISERROR(MATCH($J134,SorP!$B$1:$B$6279,0)),"",INDIRECT("'SorP'!$A$"&amp;MATCH($S134&amp;$J134,SorP!C:C,0))))</f>
        <v>ID-BB</v>
      </c>
      <c r="U134" s="201"/>
      <c r="V134" s="226">
        <f>IF(C134="",NA(),IF(OR(C134="Smelter not listed",C134="Smelter not yet identified"),MATCH($B134&amp;$D134,'Smelter Look-up'!$J:$J,0),MATCH($B134&amp;$C134,'Smelter Look-up'!$J:$J,0)))</f>
        <v>517</v>
      </c>
      <c r="X134" s="227">
        <f t="shared" ref="X134:X165" si="22">IF(AND(C134="Smelter not listed",OR(LEN(D134)=0,LEN(E134)=0)),1,0)</f>
        <v>0</v>
      </c>
      <c r="AB134" s="228" t="str">
        <f t="shared" ref="AB134:AB165" si="23">B134&amp;C134</f>
        <v>TinPT Tommy Utama</v>
      </c>
    </row>
    <row r="135" spans="1:28" s="227" customFormat="1" ht="51">
      <c r="A135" s="181" t="s">
        <v>1814</v>
      </c>
      <c r="B135" s="182" t="s">
        <v>1126</v>
      </c>
      <c r="C135" s="186" t="s">
        <v>2527</v>
      </c>
      <c r="D135" s="230" t="s">
        <v>12434</v>
      </c>
      <c r="E135" s="182" t="s">
        <v>1092</v>
      </c>
      <c r="F135" s="182" t="s">
        <v>1814</v>
      </c>
      <c r="G135" s="182" t="s">
        <v>13240</v>
      </c>
      <c r="H135" s="183"/>
      <c r="I135" s="184" t="s">
        <v>1721</v>
      </c>
      <c r="J135" s="184" t="s">
        <v>1758</v>
      </c>
      <c r="K135" s="224"/>
      <c r="L135" s="224"/>
      <c r="M135" s="224"/>
      <c r="N135" s="224"/>
      <c r="O135" s="224"/>
      <c r="P135" s="185"/>
      <c r="Q135" s="225"/>
      <c r="R135" s="182" t="str">
        <f ca="1">IF(ISERROR($V135),"",OFFSET('Smelter Look-up'!$C$4,$V135-4,0)&amp;"")</f>
        <v>Resind Industria e Comercio Ltda.</v>
      </c>
      <c r="S135" s="181" t="str">
        <f t="shared" ca="1" si="21"/>
        <v>BR</v>
      </c>
      <c r="T135" s="181" t="str">
        <f ca="1">IF(B135="","",IF(ISERROR(MATCH($J135,SorP!$B$1:$B$6279,0)),"",INDIRECT("'SorP'!$A$"&amp;MATCH($S135&amp;$J135,SorP!C:C,0))))</f>
        <v>BR-MG</v>
      </c>
      <c r="U135" s="201"/>
      <c r="V135" s="226">
        <f>IF(C135="",NA(),IF(OR(C135="Smelter not listed",C135="Smelter not yet identified"),MATCH($B135&amp;$D135,'Smelter Look-up'!$J:$J,0),MATCH($B135&amp;$C135,'Smelter Look-up'!$J:$J,0)))</f>
        <v>518</v>
      </c>
      <c r="X135" s="227">
        <f t="shared" si="22"/>
        <v>0</v>
      </c>
      <c r="AB135" s="228" t="str">
        <f t="shared" si="23"/>
        <v>TinResind Ind e Com Ltda.</v>
      </c>
    </row>
    <row r="136" spans="1:28" s="227" customFormat="1" ht="76.5">
      <c r="A136" s="181" t="s">
        <v>1814</v>
      </c>
      <c r="B136" s="182" t="s">
        <v>1126</v>
      </c>
      <c r="C136" s="186" t="s">
        <v>12434</v>
      </c>
      <c r="D136" s="230" t="s">
        <v>12434</v>
      </c>
      <c r="E136" s="182" t="s">
        <v>1092</v>
      </c>
      <c r="F136" s="182" t="s">
        <v>1814</v>
      </c>
      <c r="G136" s="182" t="s">
        <v>13240</v>
      </c>
      <c r="H136" s="183"/>
      <c r="I136" s="184" t="s">
        <v>1721</v>
      </c>
      <c r="J136" s="184" t="s">
        <v>1758</v>
      </c>
      <c r="K136" s="224"/>
      <c r="L136" s="224"/>
      <c r="M136" s="224"/>
      <c r="N136" s="224"/>
      <c r="O136" s="224"/>
      <c r="P136" s="185"/>
      <c r="Q136" s="225"/>
      <c r="R136" s="182" t="str">
        <f ca="1">IF(ISERROR($V136),"",OFFSET('Smelter Look-up'!$C$4,$V136-4,0)&amp;"")</f>
        <v>Resind Industria e Comercio Ltda.</v>
      </c>
      <c r="S136" s="181" t="str">
        <f t="shared" ca="1" si="21"/>
        <v>BR</v>
      </c>
      <c r="T136" s="181" t="str">
        <f ca="1">IF(B136="","",IF(ISERROR(MATCH($J136,SorP!$B$1:$B$6279,0)),"",INDIRECT("'SorP'!$A$"&amp;MATCH($S136&amp;$J136,SorP!C:C,0))))</f>
        <v>BR-MG</v>
      </c>
      <c r="U136" s="201"/>
      <c r="V136" s="226">
        <f>IF(C136="",NA(),IF(OR(C136="Smelter not listed",C136="Smelter not yet identified"),MATCH($B136&amp;$D136,'Smelter Look-up'!$J:$J,0),MATCH($B136&amp;$C136,'Smelter Look-up'!$J:$J,0)))</f>
        <v>519</v>
      </c>
      <c r="X136" s="227">
        <f t="shared" si="22"/>
        <v>0</v>
      </c>
      <c r="AB136" s="228" t="str">
        <f t="shared" si="23"/>
        <v>TinResind Industria e Comercio Ltda.</v>
      </c>
    </row>
    <row r="137" spans="1:28" s="227" customFormat="1" ht="76.5">
      <c r="A137" s="181" t="s">
        <v>1814</v>
      </c>
      <c r="B137" s="182" t="s">
        <v>1126</v>
      </c>
      <c r="C137" s="186" t="s">
        <v>2217</v>
      </c>
      <c r="D137" s="230" t="s">
        <v>12434</v>
      </c>
      <c r="E137" s="182" t="s">
        <v>1092</v>
      </c>
      <c r="F137" s="182" t="s">
        <v>1814</v>
      </c>
      <c r="G137" s="182" t="s">
        <v>13240</v>
      </c>
      <c r="H137" s="183"/>
      <c r="I137" s="184" t="s">
        <v>1721</v>
      </c>
      <c r="J137" s="184" t="s">
        <v>1758</v>
      </c>
      <c r="K137" s="224"/>
      <c r="L137" s="224"/>
      <c r="M137" s="224"/>
      <c r="N137" s="224"/>
      <c r="O137" s="224"/>
      <c r="P137" s="185"/>
      <c r="Q137" s="225"/>
      <c r="R137" s="182" t="str">
        <f ca="1">IF(ISERROR($V137),"",OFFSET('Smelter Look-up'!$C$4,$V137-4,0)&amp;"")</f>
        <v>Resind Industria e Comercio Ltda.</v>
      </c>
      <c r="S137" s="181" t="str">
        <f t="shared" ca="1" si="21"/>
        <v>BR</v>
      </c>
      <c r="T137" s="181" t="str">
        <f ca="1">IF(B137="","",IF(ISERROR(MATCH($J137,SorP!$B$1:$B$6279,0)),"",INDIRECT("'SorP'!$A$"&amp;MATCH($S137&amp;$J137,SorP!C:C,0))))</f>
        <v>BR-MG</v>
      </c>
      <c r="U137" s="201"/>
      <c r="V137" s="226">
        <f>IF(C137="",NA(),IF(OR(C137="Smelter not listed",C137="Smelter not yet identified"),MATCH($B137&amp;$D137,'Smelter Look-up'!$J:$J,0),MATCH($B137&amp;$C137,'Smelter Look-up'!$J:$J,0)))</f>
        <v>520</v>
      </c>
      <c r="X137" s="227">
        <f t="shared" si="22"/>
        <v>0</v>
      </c>
      <c r="AB137" s="228" t="str">
        <f t="shared" si="23"/>
        <v>TinResind Indústria e Comércio Ltda.</v>
      </c>
    </row>
    <row r="138" spans="1:28" s="227" customFormat="1" ht="25.5">
      <c r="A138" s="181" t="s">
        <v>783</v>
      </c>
      <c r="B138" s="182" t="s">
        <v>1126</v>
      </c>
      <c r="C138" s="186" t="s">
        <v>782</v>
      </c>
      <c r="D138" s="230" t="s">
        <v>782</v>
      </c>
      <c r="E138" s="182" t="s">
        <v>2431</v>
      </c>
      <c r="F138" s="182" t="s">
        <v>783</v>
      </c>
      <c r="G138" s="182" t="s">
        <v>13240</v>
      </c>
      <c r="H138" s="183"/>
      <c r="I138" s="184" t="s">
        <v>13829</v>
      </c>
      <c r="J138" s="184" t="s">
        <v>1701</v>
      </c>
      <c r="K138" s="224"/>
      <c r="L138" s="224"/>
      <c r="M138" s="224"/>
      <c r="N138" s="224"/>
      <c r="O138" s="224"/>
      <c r="P138" s="185"/>
      <c r="Q138" s="225"/>
      <c r="R138" s="182" t="str">
        <f ca="1">IF(ISERROR($V138),"",OFFSET('Smelter Look-up'!$C$4,$V138-4,0)&amp;"")</f>
        <v>Rui Da Hung</v>
      </c>
      <c r="S138" s="181" t="str">
        <f t="shared" ca="1" si="21"/>
        <v>TW</v>
      </c>
      <c r="T138" s="181" t="str">
        <f ca="1">IF(B138="","",IF(ISERROR(MATCH($J138,SorP!$B$1:$B$6279,0)),"",INDIRECT("'SorP'!$A$"&amp;MATCH($S138&amp;$J138,SorP!C:C,0))))</f>
        <v>TW-TAO</v>
      </c>
      <c r="U138" s="201"/>
      <c r="V138" s="226">
        <f>IF(C138="",NA(),IF(OR(C138="Smelter not listed",C138="Smelter not yet identified"),MATCH($B138&amp;$D138,'Smelter Look-up'!$J:$J,0),MATCH($B138&amp;$C138,'Smelter Look-up'!$J:$J,0)))</f>
        <v>521</v>
      </c>
      <c r="X138" s="227">
        <f t="shared" si="22"/>
        <v>0</v>
      </c>
      <c r="AB138" s="228" t="str">
        <f t="shared" si="23"/>
        <v>TinRui Da Hung</v>
      </c>
    </row>
    <row r="139" spans="1:28" s="227" customFormat="1" ht="102">
      <c r="A139" s="181" t="s">
        <v>787</v>
      </c>
      <c r="B139" s="182" t="s">
        <v>1126</v>
      </c>
      <c r="C139" s="186" t="s">
        <v>2234</v>
      </c>
      <c r="D139" s="230" t="s">
        <v>15472</v>
      </c>
      <c r="E139" s="182" t="s">
        <v>1096</v>
      </c>
      <c r="F139" s="182" t="s">
        <v>787</v>
      </c>
      <c r="G139" s="182" t="s">
        <v>13240</v>
      </c>
      <c r="H139" s="183"/>
      <c r="I139" s="184" t="s">
        <v>2446</v>
      </c>
      <c r="J139" s="184" t="s">
        <v>13628</v>
      </c>
      <c r="K139" s="224"/>
      <c r="L139" s="224"/>
      <c r="M139" s="224"/>
      <c r="N139" s="224"/>
      <c r="O139" s="224"/>
      <c r="P139" s="185"/>
      <c r="Q139" s="225"/>
      <c r="R139" s="182" t="str">
        <f ca="1">IF(ISERROR($V139),"",OFFSET('Smelter Look-up'!$C$4,$V139-4,0)&amp;"")</f>
        <v>Tin Smelting Branch of Yunnan Tin Co., Ltd.</v>
      </c>
      <c r="S139" s="181" t="str">
        <f t="shared" ca="1" si="21"/>
        <v>CN</v>
      </c>
      <c r="T139" s="181" t="str">
        <f ca="1">IF(B139="","",IF(ISERROR(MATCH($J139,SorP!$B$1:$B$6279,0)),"",INDIRECT("'SorP'!$A$"&amp;MATCH($S139&amp;$J139,SorP!C:C,0))))</f>
        <v>CN-YN</v>
      </c>
      <c r="U139" s="201"/>
      <c r="V139" s="226">
        <f>IF(C139="",NA(),IF(OR(C139="Smelter not listed",C139="Smelter not yet identified"),MATCH($B139&amp;$D139,'Smelter Look-up'!$J:$J,0),MATCH($B139&amp;$C139,'Smelter Look-up'!$J:$J,0)))</f>
        <v>522</v>
      </c>
      <c r="X139" s="227">
        <f t="shared" si="22"/>
        <v>0</v>
      </c>
      <c r="AB139" s="228" t="str">
        <f t="shared" si="23"/>
        <v>TinSmelting Branch of Yunnan Tin Company Ltd</v>
      </c>
    </row>
    <row r="140" spans="1:28" s="227" customFormat="1" ht="25.5">
      <c r="A140" s="181" t="s">
        <v>2531</v>
      </c>
      <c r="B140" s="182" t="s">
        <v>1126</v>
      </c>
      <c r="C140" s="186" t="s">
        <v>2530</v>
      </c>
      <c r="D140" s="230" t="s">
        <v>2530</v>
      </c>
      <c r="E140" s="182" t="s">
        <v>1092</v>
      </c>
      <c r="F140" s="182" t="s">
        <v>2531</v>
      </c>
      <c r="G140" s="182" t="s">
        <v>13240</v>
      </c>
      <c r="H140" s="183"/>
      <c r="I140" s="184" t="s">
        <v>2540</v>
      </c>
      <c r="J140" s="184" t="s">
        <v>1674</v>
      </c>
      <c r="K140" s="224"/>
      <c r="L140" s="224"/>
      <c r="M140" s="224"/>
      <c r="N140" s="224"/>
      <c r="O140" s="224"/>
      <c r="P140" s="185"/>
      <c r="Q140" s="225"/>
      <c r="R140" s="182" t="str">
        <f ca="1">IF(ISERROR($V140),"",OFFSET('Smelter Look-up'!$C$4,$V140-4,0)&amp;"")</f>
        <v>Super Ligas</v>
      </c>
      <c r="S140" s="181" t="str">
        <f t="shared" ca="1" si="21"/>
        <v>BR</v>
      </c>
      <c r="T140" s="181" t="str">
        <f ca="1">IF(B140="","",IF(ISERROR(MATCH($J140,SorP!$B$1:$B$6279,0)),"",INDIRECT("'SorP'!$A$"&amp;MATCH($S140&amp;$J140,SorP!C:C,0))))</f>
        <v>BR-SP</v>
      </c>
      <c r="U140" s="201"/>
      <c r="V140" s="226">
        <f>IF(C140="",NA(),IF(OR(C140="Smelter not listed",C140="Smelter not yet identified"),MATCH($B140&amp;$D140,'Smelter Look-up'!$J:$J,0),MATCH($B140&amp;$C140,'Smelter Look-up'!$J:$J,0)))</f>
        <v>523</v>
      </c>
      <c r="X140" s="227">
        <f t="shared" si="22"/>
        <v>0</v>
      </c>
      <c r="AB140" s="228" t="str">
        <f t="shared" si="23"/>
        <v>TinSuper Ligas</v>
      </c>
    </row>
    <row r="141" spans="1:28" s="227" customFormat="1" ht="63.75">
      <c r="A141" s="181" t="s">
        <v>784</v>
      </c>
      <c r="B141" s="182" t="s">
        <v>1126</v>
      </c>
      <c r="C141" s="186" t="s">
        <v>42</v>
      </c>
      <c r="D141" s="230" t="s">
        <v>1027</v>
      </c>
      <c r="E141" s="182" t="s">
        <v>884</v>
      </c>
      <c r="F141" s="182" t="s">
        <v>784</v>
      </c>
      <c r="G141" s="182" t="s">
        <v>13240</v>
      </c>
      <c r="H141" s="183"/>
      <c r="I141" s="184" t="s">
        <v>1795</v>
      </c>
      <c r="J141" s="184" t="s">
        <v>1796</v>
      </c>
      <c r="K141" s="224"/>
      <c r="L141" s="224"/>
      <c r="M141" s="224"/>
      <c r="N141" s="224"/>
      <c r="O141" s="224"/>
      <c r="P141" s="185"/>
      <c r="Q141" s="225"/>
      <c r="R141" s="182" t="str">
        <f ca="1">IF(ISERROR($V141),"",OFFSET('Smelter Look-up'!$C$4,$V141-4,0)&amp;"")</f>
        <v>Thaisarco</v>
      </c>
      <c r="S141" s="181" t="str">
        <f t="shared" ca="1" si="21"/>
        <v>TH</v>
      </c>
      <c r="T141" s="181" t="str">
        <f ca="1">IF(B141="","",IF(ISERROR(MATCH($J141,SorP!$B$1:$B$6279,0)),"",INDIRECT("'SorP'!$A$"&amp;MATCH($S141&amp;$J141,SorP!C:C,0))))</f>
        <v>TH-83</v>
      </c>
      <c r="U141" s="201"/>
      <c r="V141" s="226">
        <f>IF(C141="",NA(),IF(OR(C141="Smelter not listed",C141="Smelter not yet identified"),MATCH($B141&amp;$D141,'Smelter Look-up'!$J:$J,0),MATCH($B141&amp;$C141,'Smelter Look-up'!$J:$J,0)))</f>
        <v>524</v>
      </c>
      <c r="X141" s="227">
        <f t="shared" si="22"/>
        <v>0</v>
      </c>
      <c r="AB141" s="228" t="str">
        <f t="shared" si="23"/>
        <v>TinThai Solder Industry Corp., Ltd.</v>
      </c>
    </row>
    <row r="142" spans="1:28" s="227" customFormat="1" ht="76.5">
      <c r="A142" s="181" t="s">
        <v>784</v>
      </c>
      <c r="B142" s="182" t="s">
        <v>1126</v>
      </c>
      <c r="C142" s="186" t="s">
        <v>1797</v>
      </c>
      <c r="D142" s="230" t="s">
        <v>1027</v>
      </c>
      <c r="E142" s="182" t="s">
        <v>884</v>
      </c>
      <c r="F142" s="182" t="s">
        <v>784</v>
      </c>
      <c r="G142" s="182" t="s">
        <v>13240</v>
      </c>
      <c r="H142" s="183"/>
      <c r="I142" s="184" t="s">
        <v>1795</v>
      </c>
      <c r="J142" s="184" t="s">
        <v>1796</v>
      </c>
      <c r="K142" s="224"/>
      <c r="L142" s="224"/>
      <c r="M142" s="224"/>
      <c r="N142" s="224"/>
      <c r="O142" s="224"/>
      <c r="P142" s="185"/>
      <c r="Q142" s="225"/>
      <c r="R142" s="182" t="str">
        <f ca="1">IF(ISERROR($V142),"",OFFSET('Smelter Look-up'!$C$4,$V142-4,0)&amp;"")</f>
        <v>Thaisarco</v>
      </c>
      <c r="S142" s="181" t="str">
        <f t="shared" ca="1" si="21"/>
        <v>TH</v>
      </c>
      <c r="T142" s="181" t="str">
        <f ca="1">IF(B142="","",IF(ISERROR(MATCH($J142,SorP!$B$1:$B$6279,0)),"",INDIRECT("'SorP'!$A$"&amp;MATCH($S142&amp;$J142,SorP!C:C,0))))</f>
        <v>TH-83</v>
      </c>
      <c r="U142" s="201"/>
      <c r="V142" s="226">
        <f>IF(C142="",NA(),IF(OR(C142="Smelter not listed",C142="Smelter not yet identified"),MATCH($B142&amp;$D142,'Smelter Look-up'!$J:$J,0),MATCH($B142&amp;$C142,'Smelter Look-up'!$J:$J,0)))</f>
        <v>525</v>
      </c>
      <c r="X142" s="227">
        <f t="shared" si="22"/>
        <v>0</v>
      </c>
      <c r="AB142" s="228" t="str">
        <f t="shared" si="23"/>
        <v>TinThailand Smelting &amp; Refining Co Ltd</v>
      </c>
    </row>
    <row r="143" spans="1:28" s="227" customFormat="1" ht="25.5">
      <c r="A143" s="181" t="s">
        <v>784</v>
      </c>
      <c r="B143" s="182" t="s">
        <v>1126</v>
      </c>
      <c r="C143" s="186" t="s">
        <v>1027</v>
      </c>
      <c r="D143" s="230" t="s">
        <v>1027</v>
      </c>
      <c r="E143" s="182" t="s">
        <v>884</v>
      </c>
      <c r="F143" s="182" t="s">
        <v>784</v>
      </c>
      <c r="G143" s="182" t="s">
        <v>13240</v>
      </c>
      <c r="H143" s="183"/>
      <c r="I143" s="184" t="s">
        <v>1795</v>
      </c>
      <c r="J143" s="184" t="s">
        <v>1796</v>
      </c>
      <c r="K143" s="224"/>
      <c r="L143" s="224"/>
      <c r="M143" s="224"/>
      <c r="N143" s="224"/>
      <c r="O143" s="224"/>
      <c r="P143" s="185"/>
      <c r="Q143" s="225"/>
      <c r="R143" s="182" t="str">
        <f ca="1">IF(ISERROR($V143),"",OFFSET('Smelter Look-up'!$C$4,$V143-4,0)&amp;"")</f>
        <v>Thaisarco</v>
      </c>
      <c r="S143" s="181" t="str">
        <f t="shared" ca="1" si="21"/>
        <v>TH</v>
      </c>
      <c r="T143" s="181" t="str">
        <f ca="1">IF(B143="","",IF(ISERROR(MATCH($J143,SorP!$B$1:$B$6279,0)),"",INDIRECT("'SorP'!$A$"&amp;MATCH($S143&amp;$J143,SorP!C:C,0))))</f>
        <v>TH-83</v>
      </c>
      <c r="U143" s="201"/>
      <c r="V143" s="226">
        <f>IF(C143="",NA(),IF(OR(C143="Smelter not listed",C143="Smelter not yet identified"),MATCH($B143&amp;$D143,'Smelter Look-up'!$J:$J,0),MATCH($B143&amp;$C143,'Smelter Look-up'!$J:$J,0)))</f>
        <v>526</v>
      </c>
      <c r="X143" s="227">
        <f t="shared" si="22"/>
        <v>0</v>
      </c>
      <c r="AB143" s="228" t="str">
        <f t="shared" si="23"/>
        <v>TinThaisarco</v>
      </c>
    </row>
    <row r="144" spans="1:28" s="227" customFormat="1" ht="89.25">
      <c r="A144" s="181" t="s">
        <v>1799</v>
      </c>
      <c r="B144" s="182" t="s">
        <v>1126</v>
      </c>
      <c r="C144" s="186" t="s">
        <v>1800</v>
      </c>
      <c r="D144" s="230" t="s">
        <v>1798</v>
      </c>
      <c r="E144" s="182" t="s">
        <v>1096</v>
      </c>
      <c r="F144" s="182" t="s">
        <v>1799</v>
      </c>
      <c r="G144" s="182" t="s">
        <v>13240</v>
      </c>
      <c r="H144" s="183"/>
      <c r="I144" s="184" t="s">
        <v>2446</v>
      </c>
      <c r="J144" s="184" t="s">
        <v>13628</v>
      </c>
      <c r="K144" s="224"/>
      <c r="L144" s="224"/>
      <c r="M144" s="224"/>
      <c r="N144" s="224"/>
      <c r="O144" s="224"/>
      <c r="P144" s="185"/>
      <c r="Q144" s="225"/>
      <c r="R144" s="182" t="str">
        <f ca="1">IF(ISERROR($V144),"",OFFSET('Smelter Look-up'!$C$4,$V144-4,0)&amp;"")</f>
        <v>Gejiu Yunxin Nonferrous Electrolysis Co., Ltd.</v>
      </c>
      <c r="S144" s="181" t="str">
        <f t="shared" ca="1" si="21"/>
        <v>CN</v>
      </c>
      <c r="T144" s="181" t="str">
        <f ca="1">IF(B144="","",IF(ISERROR(MATCH($J144,SorP!$B$1:$B$6279,0)),"",INDIRECT("'SorP'!$A$"&amp;MATCH($S144&amp;$J144,SorP!C:C,0))))</f>
        <v>CN-YN</v>
      </c>
      <c r="U144" s="201"/>
      <c r="V144" s="226">
        <f>IF(C144="",NA(),IF(OR(C144="Smelter not listed",C144="Smelter not yet identified"),MATCH($B144&amp;$D144,'Smelter Look-up'!$J:$J,0),MATCH($B144&amp;$C144,'Smelter Look-up'!$J:$J,0)))</f>
        <v>527</v>
      </c>
      <c r="X144" s="227">
        <f t="shared" si="22"/>
        <v>0</v>
      </c>
      <c r="AB144" s="228" t="str">
        <f t="shared" si="23"/>
        <v>TinThe Gejiu cloud new colored electrolytic</v>
      </c>
    </row>
    <row r="145" spans="1:28" s="227" customFormat="1" ht="89.25">
      <c r="A145" s="181" t="s">
        <v>787</v>
      </c>
      <c r="B145" s="182" t="s">
        <v>1126</v>
      </c>
      <c r="C145" s="186" t="s">
        <v>43</v>
      </c>
      <c r="D145" s="230" t="s">
        <v>15472</v>
      </c>
      <c r="E145" s="182" t="s">
        <v>1096</v>
      </c>
      <c r="F145" s="182" t="s">
        <v>787</v>
      </c>
      <c r="G145" s="182" t="s">
        <v>13240</v>
      </c>
      <c r="H145" s="183"/>
      <c r="I145" s="184" t="s">
        <v>2446</v>
      </c>
      <c r="J145" s="184" t="s">
        <v>13628</v>
      </c>
      <c r="K145" s="224"/>
      <c r="L145" s="224"/>
      <c r="M145" s="224"/>
      <c r="N145" s="224"/>
      <c r="O145" s="224"/>
      <c r="P145" s="185"/>
      <c r="Q145" s="225"/>
      <c r="R145" s="182" t="str">
        <f ca="1">IF(ISERROR($V145),"",OFFSET('Smelter Look-up'!$C$4,$V145-4,0)&amp;"")</f>
        <v>Tin Smelting Branch of Yunnan Tin Co., Ltd.</v>
      </c>
      <c r="S145" s="181" t="str">
        <f t="shared" ca="1" si="21"/>
        <v>CN</v>
      </c>
      <c r="T145" s="181" t="str">
        <f ca="1">IF(B145="","",IF(ISERROR(MATCH($J145,SorP!$B$1:$B$6279,0)),"",INDIRECT("'SorP'!$A$"&amp;MATCH($S145&amp;$J145,SorP!C:C,0))))</f>
        <v>CN-YN</v>
      </c>
      <c r="U145" s="201"/>
      <c r="V145" s="226">
        <f>IF(C145="",NA(),IF(OR(C145="Smelter not listed",C145="Smelter not yet identified"),MATCH($B145&amp;$D145,'Smelter Look-up'!$J:$J,0),MATCH($B145&amp;$C145,'Smelter Look-up'!$J:$J,0)))</f>
        <v>528</v>
      </c>
      <c r="X145" s="227">
        <f t="shared" si="22"/>
        <v>0</v>
      </c>
      <c r="AB145" s="228" t="str">
        <f t="shared" si="23"/>
        <v>TinTin Products Manufacturing Co.LTD. of YTCL</v>
      </c>
    </row>
    <row r="146" spans="1:28" s="227" customFormat="1" ht="89.25">
      <c r="A146" s="181" t="s">
        <v>787</v>
      </c>
      <c r="B146" s="182" t="s">
        <v>1126</v>
      </c>
      <c r="C146" s="186" t="s">
        <v>15472</v>
      </c>
      <c r="D146" s="230" t="s">
        <v>15472</v>
      </c>
      <c r="E146" s="182" t="s">
        <v>1096</v>
      </c>
      <c r="F146" s="182" t="s">
        <v>787</v>
      </c>
      <c r="G146" s="182" t="s">
        <v>13240</v>
      </c>
      <c r="H146" s="183"/>
      <c r="I146" s="184" t="s">
        <v>2446</v>
      </c>
      <c r="J146" s="184" t="s">
        <v>13628</v>
      </c>
      <c r="K146" s="224"/>
      <c r="L146" s="224"/>
      <c r="M146" s="224"/>
      <c r="N146" s="224"/>
      <c r="O146" s="224"/>
      <c r="P146" s="185"/>
      <c r="Q146" s="225"/>
      <c r="R146" s="182" t="str">
        <f ca="1">IF(ISERROR($V146),"",OFFSET('Smelter Look-up'!$C$4,$V146-4,0)&amp;"")</f>
        <v>Tin Smelting Branch of Yunnan Tin Co., Ltd.</v>
      </c>
      <c r="S146" s="181" t="str">
        <f t="shared" ca="1" si="21"/>
        <v>CN</v>
      </c>
      <c r="T146" s="181" t="str">
        <f ca="1">IF(B146="","",IF(ISERROR(MATCH($J146,SorP!$B$1:$B$6279,0)),"",INDIRECT("'SorP'!$A$"&amp;MATCH($S146&amp;$J146,SorP!C:C,0))))</f>
        <v>CN-YN</v>
      </c>
      <c r="U146" s="201"/>
      <c r="V146" s="226">
        <f>IF(C146="",NA(),IF(OR(C146="Smelter not listed",C146="Smelter not yet identified"),MATCH($B146&amp;$D146,'Smelter Look-up'!$J:$J,0),MATCH($B146&amp;$C146,'Smelter Look-up'!$J:$J,0)))</f>
        <v>529</v>
      </c>
      <c r="X146" s="227">
        <f t="shared" si="22"/>
        <v>0</v>
      </c>
      <c r="AB146" s="228" t="str">
        <f t="shared" si="23"/>
        <v>TinTin Smelting Branch of Yunnan Tin Co., Ltd.</v>
      </c>
    </row>
    <row r="147" spans="1:28" s="227" customFormat="1" ht="51">
      <c r="A147" s="181" t="s">
        <v>13184</v>
      </c>
      <c r="B147" s="182" t="s">
        <v>1126</v>
      </c>
      <c r="C147" s="186" t="s">
        <v>13183</v>
      </c>
      <c r="D147" s="230" t="s">
        <v>13183</v>
      </c>
      <c r="E147" s="182" t="s">
        <v>2432</v>
      </c>
      <c r="F147" s="182" t="s">
        <v>13184</v>
      </c>
      <c r="G147" s="182" t="s">
        <v>13240</v>
      </c>
      <c r="H147" s="183"/>
      <c r="I147" s="184" t="s">
        <v>13185</v>
      </c>
      <c r="J147" s="184" t="s">
        <v>1737</v>
      </c>
      <c r="K147" s="224"/>
      <c r="L147" s="224"/>
      <c r="M147" s="224"/>
      <c r="N147" s="224"/>
      <c r="O147" s="224"/>
      <c r="P147" s="185"/>
      <c r="Q147" s="225"/>
      <c r="R147" s="182" t="str">
        <f ca="1">IF(ISERROR($V147),"",OFFSET('Smelter Look-up'!$C$4,$V147-4,0)&amp;"")</f>
        <v>Tin Technology &amp; Refining</v>
      </c>
      <c r="S147" s="181" t="str">
        <f t="shared" ca="1" si="21"/>
        <v>US</v>
      </c>
      <c r="T147" s="181" t="str">
        <f ca="1">IF(B147="","",IF(ISERROR(MATCH($J147,SorP!$B$1:$B$6279,0)),"",INDIRECT("'SorP'!$A$"&amp;MATCH($S147&amp;$J147,SorP!C:C,0))))</f>
        <v>US-PA</v>
      </c>
      <c r="U147" s="201"/>
      <c r="V147" s="226">
        <f>IF(C147="",NA(),IF(OR(C147="Smelter not listed",C147="Smelter not yet identified"),MATCH($B147&amp;$D147,'Smelter Look-up'!$J:$J,0),MATCH($B147&amp;$C147,'Smelter Look-up'!$J:$J,0)))</f>
        <v>530</v>
      </c>
      <c r="X147" s="227">
        <f t="shared" si="22"/>
        <v>0</v>
      </c>
      <c r="AB147" s="228" t="str">
        <f t="shared" si="23"/>
        <v>TinTin Technology &amp; Refining</v>
      </c>
    </row>
    <row r="148" spans="1:28" s="227" customFormat="1" ht="51">
      <c r="A148" s="181" t="s">
        <v>772</v>
      </c>
      <c r="B148" s="182" t="s">
        <v>1126</v>
      </c>
      <c r="C148" s="186" t="s">
        <v>1784</v>
      </c>
      <c r="D148" s="230" t="s">
        <v>12430</v>
      </c>
      <c r="E148" s="182" t="s">
        <v>1092</v>
      </c>
      <c r="F148" s="182" t="s">
        <v>772</v>
      </c>
      <c r="G148" s="182" t="s">
        <v>13240</v>
      </c>
      <c r="H148" s="183"/>
      <c r="I148" s="184" t="s">
        <v>1783</v>
      </c>
      <c r="J148" s="184" t="s">
        <v>1674</v>
      </c>
      <c r="K148" s="224"/>
      <c r="L148" s="224"/>
      <c r="M148" s="224"/>
      <c r="N148" s="224"/>
      <c r="O148" s="224"/>
      <c r="P148" s="185"/>
      <c r="Q148" s="225"/>
      <c r="R148" s="182" t="str">
        <f ca="1">IF(ISERROR($V148),"",OFFSET('Smelter Look-up'!$C$4,$V148-4,0)&amp;"")</f>
        <v>Mineracao Taboca S.A.</v>
      </c>
      <c r="S148" s="181" t="str">
        <f t="shared" ca="1" si="21"/>
        <v>BR</v>
      </c>
      <c r="T148" s="181" t="str">
        <f ca="1">IF(B148="","",IF(ISERROR(MATCH($J148,SorP!$B$1:$B$6279,0)),"",INDIRECT("'SorP'!$A$"&amp;MATCH($S148&amp;$J148,SorP!C:C,0))))</f>
        <v>BR-SP</v>
      </c>
      <c r="U148" s="201"/>
      <c r="V148" s="226">
        <f>IF(C148="",NA(),IF(OR(C148="Smelter not listed",C148="Smelter not yet identified"),MATCH($B148&amp;$D148,'Smelter Look-up'!$J:$J,0),MATCH($B148&amp;$C148,'Smelter Look-up'!$J:$J,0)))</f>
        <v>531</v>
      </c>
      <c r="X148" s="227">
        <f t="shared" si="22"/>
        <v>0</v>
      </c>
      <c r="AB148" s="228" t="str">
        <f t="shared" si="23"/>
        <v>TinToboca/ Paranapenema</v>
      </c>
    </row>
    <row r="149" spans="1:28" s="227" customFormat="1" ht="114.75">
      <c r="A149" s="181" t="s">
        <v>1812</v>
      </c>
      <c r="B149" s="182" t="s">
        <v>1126</v>
      </c>
      <c r="C149" s="186" t="s">
        <v>1811</v>
      </c>
      <c r="D149" s="230" t="s">
        <v>1811</v>
      </c>
      <c r="E149" s="182" t="s">
        <v>888</v>
      </c>
      <c r="F149" s="182" t="s">
        <v>1812</v>
      </c>
      <c r="G149" s="182" t="s">
        <v>13240</v>
      </c>
      <c r="H149" s="183"/>
      <c r="I149" s="184" t="s">
        <v>1813</v>
      </c>
      <c r="J149" s="184" t="s">
        <v>12156</v>
      </c>
      <c r="K149" s="224"/>
      <c r="L149" s="224"/>
      <c r="M149" s="224"/>
      <c r="N149" s="224"/>
      <c r="O149" s="224"/>
      <c r="P149" s="185"/>
      <c r="Q149" s="225"/>
      <c r="R149" s="182" t="str">
        <f ca="1">IF(ISERROR($V149),"",OFFSET('Smelter Look-up'!$C$4,$V149-4,0)&amp;"")</f>
        <v>Tuyen Quang Non-Ferrous Metals Joint Stock Company</v>
      </c>
      <c r="S149" s="181" t="str">
        <f t="shared" ca="1" si="21"/>
        <v>VN</v>
      </c>
      <c r="T149" s="181" t="str">
        <f ca="1">IF(B149="","",IF(ISERROR(MATCH($J149,SorP!$B$1:$B$6279,0)),"",INDIRECT("'SorP'!$A$"&amp;MATCH($S149&amp;$J149,SorP!C:C,0))))</f>
        <v>VN-07</v>
      </c>
      <c r="U149" s="201"/>
      <c r="V149" s="226">
        <f>IF(C149="",NA(),IF(OR(C149="Smelter not listed",C149="Smelter not yet identified"),MATCH($B149&amp;$D149,'Smelter Look-up'!$J:$J,0),MATCH($B149&amp;$C149,'Smelter Look-up'!$J:$J,0)))</f>
        <v>532</v>
      </c>
      <c r="X149" s="227">
        <f t="shared" si="22"/>
        <v>0</v>
      </c>
      <c r="AB149" s="228" t="str">
        <f t="shared" si="23"/>
        <v>TinTuyen Quang Non-Ferrous Metals Joint Stock Company</v>
      </c>
    </row>
    <row r="150" spans="1:28" s="227" customFormat="1" ht="76.5">
      <c r="A150" s="181" t="s">
        <v>800</v>
      </c>
      <c r="B150" s="182" t="s">
        <v>1126</v>
      </c>
      <c r="C150" s="186" t="s">
        <v>2235</v>
      </c>
      <c r="D150" s="230" t="s">
        <v>13802</v>
      </c>
      <c r="E150" s="182" t="s">
        <v>1101</v>
      </c>
      <c r="F150" s="182" t="s">
        <v>800</v>
      </c>
      <c r="G150" s="182" t="s">
        <v>13240</v>
      </c>
      <c r="H150" s="183"/>
      <c r="I150" s="184" t="s">
        <v>1792</v>
      </c>
      <c r="J150" s="184" t="s">
        <v>6065</v>
      </c>
      <c r="K150" s="224"/>
      <c r="L150" s="224"/>
      <c r="M150" s="224"/>
      <c r="N150" s="224"/>
      <c r="O150" s="224"/>
      <c r="P150" s="185"/>
      <c r="Q150" s="225"/>
      <c r="R150" s="182" t="str">
        <f ca="1">IF(ISERROR($V150),"",OFFSET('Smelter Look-up'!$C$4,$V150-4,0)&amp;"")</f>
        <v>PT Timah Tbk Kundur</v>
      </c>
      <c r="S150" s="181" t="str">
        <f t="shared" ca="1" si="21"/>
        <v>ID</v>
      </c>
      <c r="T150" s="181" t="str">
        <f ca="1">IF(B150="","",IF(ISERROR(MATCH($J150,SorP!$B$1:$B$6279,0)),"",INDIRECT("'SorP'!$A$"&amp;MATCH($S150&amp;$J150,SorP!C:C,0))))</f>
        <v>ID-RI</v>
      </c>
      <c r="U150" s="201"/>
      <c r="V150" s="226">
        <f>IF(C150="",NA(),IF(OR(C150="Smelter not listed",C150="Smelter not yet identified"),MATCH($B150&amp;$D150,'Smelter Look-up'!$J:$J,0),MATCH($B150&amp;$C150,'Smelter Look-up'!$J:$J,0)))</f>
        <v>533</v>
      </c>
      <c r="X150" s="227">
        <f t="shared" si="22"/>
        <v>0</v>
      </c>
      <c r="AB150" s="228" t="str">
        <f t="shared" si="23"/>
        <v>TinUnit Timah Kundur PT Tambang</v>
      </c>
    </row>
    <row r="151" spans="1:28" s="227" customFormat="1" ht="76.5">
      <c r="A151" s="181" t="s">
        <v>15104</v>
      </c>
      <c r="B151" s="182" t="s">
        <v>1126</v>
      </c>
      <c r="C151" s="186" t="s">
        <v>15103</v>
      </c>
      <c r="D151" s="230" t="s">
        <v>15103</v>
      </c>
      <c r="E151" s="182" t="s">
        <v>888</v>
      </c>
      <c r="F151" s="182" t="s">
        <v>15104</v>
      </c>
      <c r="G151" s="182" t="s">
        <v>13240</v>
      </c>
      <c r="H151" s="183"/>
      <c r="I151" s="184" t="s">
        <v>15145</v>
      </c>
      <c r="J151" s="184" t="s">
        <v>12172</v>
      </c>
      <c r="K151" s="224"/>
      <c r="L151" s="224"/>
      <c r="M151" s="224"/>
      <c r="N151" s="224"/>
      <c r="O151" s="224"/>
      <c r="P151" s="185"/>
      <c r="Q151" s="225"/>
      <c r="R151" s="182" t="str">
        <f ca="1">IF(ISERROR($V151),"",OFFSET('Smelter Look-up'!$C$4,$V151-4,0)&amp;"")</f>
        <v>VQB Mineral and Trading Group JSC</v>
      </c>
      <c r="S151" s="181" t="str">
        <f t="shared" ca="1" si="21"/>
        <v>VN</v>
      </c>
      <c r="T151" s="181" t="str">
        <f ca="1">IF(B151="","",IF(ISERROR(MATCH($J151,SorP!$B$1:$B$6279,0)),"",INDIRECT("'SorP'!$A$"&amp;MATCH($S151&amp;$J151,SorP!C:C,0))))</f>
        <v>VN-HN</v>
      </c>
      <c r="U151" s="201"/>
      <c r="V151" s="226">
        <f>IF(C151="",NA(),IF(OR(C151="Smelter not listed",C151="Smelter not yet identified"),MATCH($B151&amp;$D151,'Smelter Look-up'!$J:$J,0),MATCH($B151&amp;$C151,'Smelter Look-up'!$J:$J,0)))</f>
        <v>534</v>
      </c>
      <c r="X151" s="227">
        <f t="shared" si="22"/>
        <v>0</v>
      </c>
      <c r="AB151" s="228" t="str">
        <f t="shared" si="23"/>
        <v>TinVQB Mineral and Trading Group JSC</v>
      </c>
    </row>
    <row r="152" spans="1:28" s="227" customFormat="1" ht="76.5">
      <c r="A152" s="181" t="s">
        <v>785</v>
      </c>
      <c r="B152" s="182" t="s">
        <v>1126</v>
      </c>
      <c r="C152" s="186" t="s">
        <v>2532</v>
      </c>
      <c r="D152" s="230" t="s">
        <v>2532</v>
      </c>
      <c r="E152" s="182" t="s">
        <v>1092</v>
      </c>
      <c r="F152" s="182" t="s">
        <v>785</v>
      </c>
      <c r="G152" s="182" t="s">
        <v>13240</v>
      </c>
      <c r="H152" s="183"/>
      <c r="I152" s="184" t="s">
        <v>1766</v>
      </c>
      <c r="J152" s="184" t="s">
        <v>1770</v>
      </c>
      <c r="K152" s="224"/>
      <c r="L152" s="224"/>
      <c r="M152" s="224"/>
      <c r="N152" s="224"/>
      <c r="O152" s="224"/>
      <c r="P152" s="185"/>
      <c r="Q152" s="225"/>
      <c r="R152" s="182" t="str">
        <f ca="1">IF(ISERROR($V152),"",OFFSET('Smelter Look-up'!$C$4,$V152-4,0)&amp;"")</f>
        <v>White Solder Metalurgia e Mineracao Ltda.</v>
      </c>
      <c r="S152" s="181" t="str">
        <f t="shared" ca="1" si="21"/>
        <v>BR</v>
      </c>
      <c r="T152" s="181" t="str">
        <f ca="1">IF(B152="","",IF(ISERROR(MATCH($J152,SorP!$B$1:$B$6279,0)),"",INDIRECT("'SorP'!$A$"&amp;MATCH($S152&amp;$J152,SorP!C:C,0))))</f>
        <v>BR-RO</v>
      </c>
      <c r="U152" s="201"/>
      <c r="V152" s="226">
        <f>IF(C152="",NA(),IF(OR(C152="Smelter not listed",C152="Smelter not yet identified"),MATCH($B152&amp;$D152,'Smelter Look-up'!$J:$J,0),MATCH($B152&amp;$C152,'Smelter Look-up'!$J:$J,0)))</f>
        <v>535</v>
      </c>
      <c r="X152" s="227">
        <f t="shared" si="22"/>
        <v>0</v>
      </c>
      <c r="AB152" s="228" t="str">
        <f t="shared" si="23"/>
        <v>TinWhite Solder Metalurgia e Mineracao Ltda.</v>
      </c>
    </row>
    <row r="153" spans="1:28" s="227" customFormat="1" ht="76.5">
      <c r="A153" s="181" t="s">
        <v>785</v>
      </c>
      <c r="B153" s="182" t="s">
        <v>1126</v>
      </c>
      <c r="C153" s="186" t="s">
        <v>50</v>
      </c>
      <c r="D153" s="230" t="s">
        <v>2532</v>
      </c>
      <c r="E153" s="182" t="s">
        <v>1092</v>
      </c>
      <c r="F153" s="182" t="s">
        <v>785</v>
      </c>
      <c r="G153" s="182" t="s">
        <v>13240</v>
      </c>
      <c r="H153" s="183"/>
      <c r="I153" s="184" t="s">
        <v>1766</v>
      </c>
      <c r="J153" s="184" t="s">
        <v>1770</v>
      </c>
      <c r="K153" s="224"/>
      <c r="L153" s="224"/>
      <c r="M153" s="224"/>
      <c r="N153" s="224"/>
      <c r="O153" s="224"/>
      <c r="P153" s="185"/>
      <c r="Q153" s="225"/>
      <c r="R153" s="182" t="str">
        <f ca="1">IF(ISERROR($V153),"",OFFSET('Smelter Look-up'!$C$4,$V153-4,0)&amp;"")</f>
        <v>White Solder Metalurgia e Mineracao Ltda.</v>
      </c>
      <c r="S153" s="181" t="str">
        <f t="shared" ca="1" si="21"/>
        <v>BR</v>
      </c>
      <c r="T153" s="181" t="str">
        <f ca="1">IF(B153="","",IF(ISERROR(MATCH($J153,SorP!$B$1:$B$6279,0)),"",INDIRECT("'SorP'!$A$"&amp;MATCH($S153&amp;$J153,SorP!C:C,0))))</f>
        <v>BR-RO</v>
      </c>
      <c r="U153" s="201"/>
      <c r="V153" s="226">
        <f>IF(C153="",NA(),IF(OR(C153="Smelter not listed",C153="Smelter not yet identified"),MATCH($B153&amp;$D153,'Smelter Look-up'!$J:$J,0),MATCH($B153&amp;$C153,'Smelter Look-up'!$J:$J,0)))</f>
        <v>536</v>
      </c>
      <c r="X153" s="227">
        <f t="shared" si="22"/>
        <v>0</v>
      </c>
      <c r="AB153" s="228" t="str">
        <f t="shared" si="23"/>
        <v>TinWhite Solder Metalurgia e Mineração Ltda.</v>
      </c>
    </row>
    <row r="154" spans="1:28" s="227" customFormat="1" ht="51">
      <c r="A154" s="181" t="s">
        <v>785</v>
      </c>
      <c r="B154" s="182" t="s">
        <v>1126</v>
      </c>
      <c r="C154" s="186" t="s">
        <v>1802</v>
      </c>
      <c r="D154" s="230" t="s">
        <v>2532</v>
      </c>
      <c r="E154" s="182" t="s">
        <v>1092</v>
      </c>
      <c r="F154" s="182" t="s">
        <v>785</v>
      </c>
      <c r="G154" s="182" t="s">
        <v>13240</v>
      </c>
      <c r="H154" s="183"/>
      <c r="I154" s="184" t="s">
        <v>1766</v>
      </c>
      <c r="J154" s="184" t="s">
        <v>1770</v>
      </c>
      <c r="K154" s="224"/>
      <c r="L154" s="224"/>
      <c r="M154" s="224"/>
      <c r="N154" s="224"/>
      <c r="O154" s="224"/>
      <c r="P154" s="185"/>
      <c r="Q154" s="225"/>
      <c r="R154" s="182" t="str">
        <f ca="1">IF(ISERROR($V154),"",OFFSET('Smelter Look-up'!$C$4,$V154-4,0)&amp;"")</f>
        <v>White Solder Metalurgia e Mineracao Ltda.</v>
      </c>
      <c r="S154" s="181" t="str">
        <f t="shared" ca="1" si="21"/>
        <v>BR</v>
      </c>
      <c r="T154" s="181" t="str">
        <f ca="1">IF(B154="","",IF(ISERROR(MATCH($J154,SorP!$B$1:$B$6279,0)),"",INDIRECT("'SorP'!$A$"&amp;MATCH($S154&amp;$J154,SorP!C:C,0))))</f>
        <v>BR-RO</v>
      </c>
      <c r="U154" s="201"/>
      <c r="V154" s="226">
        <f>IF(C154="",NA(),IF(OR(C154="Smelter not listed",C154="Smelter not yet identified"),MATCH($B154&amp;$D154,'Smelter Look-up'!$J:$J,0),MATCH($B154&amp;$C154,'Smelter Look-up'!$J:$J,0)))</f>
        <v>537</v>
      </c>
      <c r="X154" s="227">
        <f t="shared" si="22"/>
        <v>0</v>
      </c>
      <c r="AB154" s="228" t="str">
        <f t="shared" si="23"/>
        <v>TinWhite Solder Metalurgica</v>
      </c>
    </row>
    <row r="155" spans="1:28" s="227" customFormat="1" ht="89.25">
      <c r="A155" s="181" t="s">
        <v>770</v>
      </c>
      <c r="B155" s="182" t="s">
        <v>1126</v>
      </c>
      <c r="C155" s="186" t="s">
        <v>1779</v>
      </c>
      <c r="D155" s="230" t="s">
        <v>1322</v>
      </c>
      <c r="E155" s="182" t="s">
        <v>1096</v>
      </c>
      <c r="F155" s="182" t="s">
        <v>770</v>
      </c>
      <c r="G155" s="182" t="s">
        <v>13240</v>
      </c>
      <c r="H155" s="183"/>
      <c r="I155" s="184" t="s">
        <v>1775</v>
      </c>
      <c r="J155" s="184" t="s">
        <v>13603</v>
      </c>
      <c r="K155" s="224"/>
      <c r="L155" s="224"/>
      <c r="M155" s="224"/>
      <c r="N155" s="224"/>
      <c r="O155" s="224"/>
      <c r="P155" s="185"/>
      <c r="Q155" s="225"/>
      <c r="R155" s="182" t="str">
        <f ca="1">IF(ISERROR($V155),"",OFFSET('Smelter Look-up'!$C$4,$V155-4,0)&amp;"")</f>
        <v>China Tin Group Co., Ltd.</v>
      </c>
      <c r="S155" s="181" t="str">
        <f t="shared" ca="1" si="21"/>
        <v>CN</v>
      </c>
      <c r="T155" s="181" t="str">
        <f ca="1">IF(B155="","",IF(ISERROR(MATCH($J155,SorP!$B$1:$B$6279,0)),"",INDIRECT("'SorP'!$A$"&amp;MATCH($S155&amp;$J155,SorP!C:C,0))))</f>
        <v>CN-GX</v>
      </c>
      <c r="U155" s="201"/>
      <c r="V155" s="226">
        <f>IF(C155="",NA(),IF(OR(C155="Smelter not listed",C155="Smelter not yet identified"),MATCH($B155&amp;$D155,'Smelter Look-up'!$J:$J,0),MATCH($B155&amp;$C155,'Smelter Look-up'!$J:$J,0)))</f>
        <v>538</v>
      </c>
      <c r="X155" s="227">
        <f t="shared" si="22"/>
        <v>0</v>
      </c>
      <c r="AB155" s="228" t="str">
        <f t="shared" si="23"/>
        <v>TinXiHai - Liuzhou China Tin Group Co ltd</v>
      </c>
    </row>
    <row r="156" spans="1:28" s="227" customFormat="1" ht="25.5">
      <c r="A156" s="181" t="s">
        <v>787</v>
      </c>
      <c r="B156" s="182" t="s">
        <v>1126</v>
      </c>
      <c r="C156" s="186" t="s">
        <v>1019</v>
      </c>
      <c r="D156" s="230" t="s">
        <v>15472</v>
      </c>
      <c r="E156" s="182" t="s">
        <v>1096</v>
      </c>
      <c r="F156" s="182" t="s">
        <v>787</v>
      </c>
      <c r="G156" s="182" t="s">
        <v>13240</v>
      </c>
      <c r="H156" s="183"/>
      <c r="I156" s="184" t="s">
        <v>2446</v>
      </c>
      <c r="J156" s="184" t="s">
        <v>13628</v>
      </c>
      <c r="K156" s="224"/>
      <c r="L156" s="224"/>
      <c r="M156" s="224"/>
      <c r="N156" s="224"/>
      <c r="O156" s="224"/>
      <c r="P156" s="185"/>
      <c r="Q156" s="225"/>
      <c r="R156" s="182" t="str">
        <f ca="1">IF(ISERROR($V156),"",OFFSET('Smelter Look-up'!$C$4,$V156-4,0)&amp;"")</f>
        <v>Tin Smelting Branch of Yunnan Tin Co., Ltd.</v>
      </c>
      <c r="S156" s="181" t="str">
        <f t="shared" ca="1" si="21"/>
        <v>CN</v>
      </c>
      <c r="T156" s="181" t="str">
        <f ca="1">IF(B156="","",IF(ISERROR(MATCH($J156,SorP!$B$1:$B$6279,0)),"",INDIRECT("'SorP'!$A$"&amp;MATCH($S156&amp;$J156,SorP!C:C,0))))</f>
        <v>CN-YN</v>
      </c>
      <c r="U156" s="201"/>
      <c r="V156" s="226">
        <f>IF(C156="",NA(),IF(OR(C156="Smelter not listed",C156="Smelter not yet identified"),MATCH($B156&amp;$D156,'Smelter Look-up'!$J:$J,0),MATCH($B156&amp;$C156,'Smelter Look-up'!$J:$J,0)))</f>
        <v>539</v>
      </c>
      <c r="X156" s="227">
        <f t="shared" si="22"/>
        <v>0</v>
      </c>
      <c r="AB156" s="228" t="str">
        <f t="shared" si="23"/>
        <v>TinYTCL</v>
      </c>
    </row>
    <row r="157" spans="1:28" s="227" customFormat="1" ht="76.5">
      <c r="A157" s="181" t="s">
        <v>1799</v>
      </c>
      <c r="B157" s="182" t="s">
        <v>1126</v>
      </c>
      <c r="C157" s="186" t="s">
        <v>1801</v>
      </c>
      <c r="D157" s="230" t="s">
        <v>1798</v>
      </c>
      <c r="E157" s="182" t="s">
        <v>1096</v>
      </c>
      <c r="F157" s="182" t="s">
        <v>1799</v>
      </c>
      <c r="G157" s="182" t="s">
        <v>13240</v>
      </c>
      <c r="H157" s="183"/>
      <c r="I157" s="184" t="s">
        <v>2446</v>
      </c>
      <c r="J157" s="184" t="s">
        <v>13628</v>
      </c>
      <c r="K157" s="224"/>
      <c r="L157" s="224"/>
      <c r="M157" s="224"/>
      <c r="N157" s="224"/>
      <c r="O157" s="224"/>
      <c r="P157" s="185"/>
      <c r="Q157" s="225"/>
      <c r="R157" s="182" t="str">
        <f ca="1">IF(ISERROR($V157),"",OFFSET('Smelter Look-up'!$C$4,$V157-4,0)&amp;"")</f>
        <v>Gejiu Yunxin Nonferrous Electrolysis Co., Ltd.</v>
      </c>
      <c r="S157" s="181" t="str">
        <f t="shared" ca="1" si="21"/>
        <v>CN</v>
      </c>
      <c r="T157" s="181" t="str">
        <f ca="1">IF(B157="","",IF(ISERROR(MATCH($J157,SorP!$B$1:$B$6279,0)),"",INDIRECT("'SorP'!$A$"&amp;MATCH($S157&amp;$J157,SorP!C:C,0))))</f>
        <v>CN-YN</v>
      </c>
      <c r="U157" s="201"/>
      <c r="V157" s="226">
        <f>IF(C157="",NA(),IF(OR(C157="Smelter not listed",C157="Smelter not yet identified"),MATCH($B157&amp;$D157,'Smelter Look-up'!$J:$J,0),MATCH($B157&amp;$C157,'Smelter Look-up'!$J:$J,0)))</f>
        <v>540</v>
      </c>
      <c r="X157" s="227">
        <f t="shared" si="22"/>
        <v>0</v>
      </c>
      <c r="AB157" s="228" t="str">
        <f t="shared" si="23"/>
        <v>TinYunan Gejiu Yunxin Electrolyze Limited</v>
      </c>
    </row>
    <row r="158" spans="1:28" s="227" customFormat="1" ht="63.75">
      <c r="A158" s="181" t="s">
        <v>786</v>
      </c>
      <c r="B158" s="182" t="s">
        <v>1126</v>
      </c>
      <c r="C158" s="186" t="s">
        <v>1803</v>
      </c>
      <c r="D158" s="230" t="s">
        <v>2166</v>
      </c>
      <c r="E158" s="182" t="s">
        <v>1096</v>
      </c>
      <c r="F158" s="182" t="s">
        <v>786</v>
      </c>
      <c r="G158" s="182" t="s">
        <v>13240</v>
      </c>
      <c r="H158" s="183"/>
      <c r="I158" s="184" t="s">
        <v>2446</v>
      </c>
      <c r="J158" s="184" t="s">
        <v>13628</v>
      </c>
      <c r="K158" s="224"/>
      <c r="L158" s="224"/>
      <c r="M158" s="224"/>
      <c r="N158" s="224"/>
      <c r="O158" s="224"/>
      <c r="P158" s="185"/>
      <c r="Q158" s="225"/>
      <c r="R158" s="182" t="str">
        <f ca="1">IF(ISERROR($V158),"",OFFSET('Smelter Look-up'!$C$4,$V158-4,0)&amp;"")</f>
        <v>Yunnan Chengfeng Non-ferrous Metals Co., Ltd.</v>
      </c>
      <c r="S158" s="181" t="str">
        <f t="shared" ca="1" si="21"/>
        <v>CN</v>
      </c>
      <c r="T158" s="181" t="str">
        <f ca="1">IF(B158="","",IF(ISERROR(MATCH($J158,SorP!$B$1:$B$6279,0)),"",INDIRECT("'SorP'!$A$"&amp;MATCH($S158&amp;$J158,SorP!C:C,0))))</f>
        <v>CN-YN</v>
      </c>
      <c r="U158" s="201"/>
      <c r="V158" s="226">
        <f>IF(C158="",NA(),IF(OR(C158="Smelter not listed",C158="Smelter not yet identified"),MATCH($B158&amp;$D158,'Smelter Look-up'!$J:$J,0),MATCH($B158&amp;$C158,'Smelter Look-up'!$J:$J,0)))</f>
        <v>541</v>
      </c>
      <c r="X158" s="227">
        <f t="shared" si="22"/>
        <v>0</v>
      </c>
      <c r="AB158" s="228" t="str">
        <f t="shared" si="23"/>
        <v>TinYunnan Adventure Co., Ltd.</v>
      </c>
    </row>
    <row r="159" spans="1:28" s="227" customFormat="1" ht="51">
      <c r="A159" s="181" t="s">
        <v>786</v>
      </c>
      <c r="B159" s="182" t="s">
        <v>1126</v>
      </c>
      <c r="C159" s="186" t="s">
        <v>2236</v>
      </c>
      <c r="D159" s="230" t="s">
        <v>2166</v>
      </c>
      <c r="E159" s="182" t="s">
        <v>1096</v>
      </c>
      <c r="F159" s="182" t="s">
        <v>786</v>
      </c>
      <c r="G159" s="182" t="s">
        <v>13240</v>
      </c>
      <c r="H159" s="183"/>
      <c r="I159" s="184" t="s">
        <v>2446</v>
      </c>
      <c r="J159" s="184" t="s">
        <v>13628</v>
      </c>
      <c r="K159" s="224"/>
      <c r="L159" s="224"/>
      <c r="M159" s="224"/>
      <c r="N159" s="224"/>
      <c r="O159" s="224"/>
      <c r="P159" s="185"/>
      <c r="Q159" s="225"/>
      <c r="R159" s="182" t="str">
        <f ca="1">IF(ISERROR($V159),"",OFFSET('Smelter Look-up'!$C$4,$V159-4,0)&amp;"")</f>
        <v>Yunnan Chengfeng Non-ferrous Metals Co., Ltd.</v>
      </c>
      <c r="S159" s="181" t="str">
        <f t="shared" ca="1" si="21"/>
        <v>CN</v>
      </c>
      <c r="T159" s="181" t="str">
        <f ca="1">IF(B159="","",IF(ISERROR(MATCH($J159,SorP!$B$1:$B$6279,0)),"",INDIRECT("'SorP'!$A$"&amp;MATCH($S159&amp;$J159,SorP!C:C,0))))</f>
        <v>CN-YN</v>
      </c>
      <c r="U159" s="201"/>
      <c r="V159" s="226">
        <f>IF(C159="",NA(),IF(OR(C159="Smelter not listed",C159="Smelter not yet identified"),MATCH($B159&amp;$D159,'Smelter Look-up'!$J:$J,0),MATCH($B159&amp;$C159,'Smelter Look-up'!$J:$J,0)))</f>
        <v>542</v>
      </c>
      <c r="X159" s="227">
        <f t="shared" si="22"/>
        <v>0</v>
      </c>
      <c r="AB159" s="228" t="str">
        <f t="shared" si="23"/>
        <v>TinYunnan Chengfeng</v>
      </c>
    </row>
    <row r="160" spans="1:28" s="227" customFormat="1" ht="102">
      <c r="A160" s="181" t="s">
        <v>786</v>
      </c>
      <c r="B160" s="182" t="s">
        <v>1126</v>
      </c>
      <c r="C160" s="186" t="s">
        <v>2166</v>
      </c>
      <c r="D160" s="230" t="s">
        <v>2166</v>
      </c>
      <c r="E160" s="182" t="s">
        <v>1096</v>
      </c>
      <c r="F160" s="182" t="s">
        <v>786</v>
      </c>
      <c r="G160" s="182" t="s">
        <v>13240</v>
      </c>
      <c r="H160" s="183"/>
      <c r="I160" s="184" t="s">
        <v>2446</v>
      </c>
      <c r="J160" s="184" t="s">
        <v>13628</v>
      </c>
      <c r="K160" s="224"/>
      <c r="L160" s="224"/>
      <c r="M160" s="224"/>
      <c r="N160" s="224"/>
      <c r="O160" s="224"/>
      <c r="P160" s="185"/>
      <c r="Q160" s="225"/>
      <c r="R160" s="182" t="str">
        <f ca="1">IF(ISERROR($V160),"",OFFSET('Smelter Look-up'!$C$4,$V160-4,0)&amp;"")</f>
        <v>Yunnan Chengfeng Non-ferrous Metals Co., Ltd.</v>
      </c>
      <c r="S160" s="181" t="str">
        <f t="shared" ca="1" si="21"/>
        <v>CN</v>
      </c>
      <c r="T160" s="181" t="str">
        <f ca="1">IF(B160="","",IF(ISERROR(MATCH($J160,SorP!$B$1:$B$6279,0)),"",INDIRECT("'SorP'!$A$"&amp;MATCH($S160&amp;$J160,SorP!C:C,0))))</f>
        <v>CN-YN</v>
      </c>
      <c r="U160" s="201"/>
      <c r="V160" s="226">
        <f>IF(C160="",NA(),IF(OR(C160="Smelter not listed",C160="Smelter not yet identified"),MATCH($B160&amp;$D160,'Smelter Look-up'!$J:$J,0),MATCH($B160&amp;$C160,'Smelter Look-up'!$J:$J,0)))</f>
        <v>543</v>
      </c>
      <c r="X160" s="227">
        <f t="shared" si="22"/>
        <v>0</v>
      </c>
      <c r="AB160" s="228" t="str">
        <f t="shared" si="23"/>
        <v>TinYunnan Chengfeng Non-ferrous Metals Co., Ltd.</v>
      </c>
    </row>
    <row r="161" spans="1:28" s="227" customFormat="1" ht="76.5">
      <c r="A161" s="181" t="s">
        <v>1799</v>
      </c>
      <c r="B161" s="182" t="s">
        <v>1126</v>
      </c>
      <c r="C161" s="186" t="s">
        <v>2337</v>
      </c>
      <c r="D161" s="230" t="s">
        <v>1798</v>
      </c>
      <c r="E161" s="182" t="s">
        <v>1096</v>
      </c>
      <c r="F161" s="182" t="s">
        <v>1799</v>
      </c>
      <c r="G161" s="182" t="s">
        <v>13240</v>
      </c>
      <c r="H161" s="183"/>
      <c r="I161" s="184" t="s">
        <v>2446</v>
      </c>
      <c r="J161" s="184" t="s">
        <v>13628</v>
      </c>
      <c r="K161" s="224"/>
      <c r="L161" s="224"/>
      <c r="M161" s="224"/>
      <c r="N161" s="224"/>
      <c r="O161" s="224"/>
      <c r="P161" s="185"/>
      <c r="Q161" s="225"/>
      <c r="R161" s="182" t="str">
        <f ca="1">IF(ISERROR($V161),"",OFFSET('Smelter Look-up'!$C$4,$V161-4,0)&amp;"")</f>
        <v>Gejiu Yunxin Nonferrous Electrolysis Co., Ltd.</v>
      </c>
      <c r="S161" s="181" t="str">
        <f t="shared" ca="1" si="21"/>
        <v>CN</v>
      </c>
      <c r="T161" s="181" t="str">
        <f ca="1">IF(B161="","",IF(ISERROR(MATCH($J161,SorP!$B$1:$B$6279,0)),"",INDIRECT("'SorP'!$A$"&amp;MATCH($S161&amp;$J161,SorP!C:C,0))))</f>
        <v>CN-YN</v>
      </c>
      <c r="U161" s="201"/>
      <c r="V161" s="226">
        <f>IF(C161="",NA(),IF(OR(C161="Smelter not listed",C161="Smelter not yet identified"),MATCH($B161&amp;$D161,'Smelter Look-up'!$J:$J,0),MATCH($B161&amp;$C161,'Smelter Look-up'!$J:$J,0)))</f>
        <v>544</v>
      </c>
      <c r="X161" s="227">
        <f t="shared" si="22"/>
        <v>0</v>
      </c>
      <c r="AB161" s="228" t="str">
        <f t="shared" si="23"/>
        <v>TinYunNan Gejiu Yunxin Electrolyze Limited</v>
      </c>
    </row>
    <row r="162" spans="1:28" s="227" customFormat="1" ht="76.5">
      <c r="A162" s="181" t="s">
        <v>768</v>
      </c>
      <c r="B162" s="182" t="s">
        <v>1126</v>
      </c>
      <c r="C162" s="186" t="s">
        <v>13274</v>
      </c>
      <c r="D162" s="230" t="s">
        <v>1772</v>
      </c>
      <c r="E162" s="182" t="s">
        <v>1096</v>
      </c>
      <c r="F162" s="182" t="s">
        <v>768</v>
      </c>
      <c r="G162" s="182" t="s">
        <v>13240</v>
      </c>
      <c r="H162" s="183"/>
      <c r="I162" s="184" t="s">
        <v>2446</v>
      </c>
      <c r="J162" s="184" t="s">
        <v>13628</v>
      </c>
      <c r="K162" s="224"/>
      <c r="L162" s="224"/>
      <c r="M162" s="224"/>
      <c r="N162" s="224"/>
      <c r="O162" s="224"/>
      <c r="P162" s="185"/>
      <c r="Q162" s="225"/>
      <c r="R162" s="182" t="str">
        <f ca="1">IF(ISERROR($V162),"",OFFSET('Smelter Look-up'!$C$4,$V162-4,0)&amp;"")</f>
        <v>Gejiu Zili Mining And Metallurgy Co., Ltd.</v>
      </c>
      <c r="S162" s="181" t="str">
        <f t="shared" ca="1" si="21"/>
        <v>CN</v>
      </c>
      <c r="T162" s="181" t="str">
        <f ca="1">IF(B162="","",IF(ISERROR(MATCH($J162,SorP!$B$1:$B$6279,0)),"",INDIRECT("'SorP'!$A$"&amp;MATCH($S162&amp;$J162,SorP!C:C,0))))</f>
        <v>CN-YN</v>
      </c>
      <c r="U162" s="201"/>
      <c r="V162" s="226">
        <f>IF(C162="",NA(),IF(OR(C162="Smelter not listed",C162="Smelter not yet identified"),MATCH($B162&amp;$D162,'Smelter Look-up'!$J:$J,0),MATCH($B162&amp;$C162,'Smelter Look-up'!$J:$J,0)))</f>
        <v>545</v>
      </c>
      <c r="X162" s="227">
        <f t="shared" si="22"/>
        <v>0</v>
      </c>
      <c r="AB162" s="228" t="str">
        <f t="shared" si="23"/>
        <v>TinYunnan Gejiu Zili Metallurgy Co. Ltd.</v>
      </c>
    </row>
    <row r="163" spans="1:28" s="227" customFormat="1" ht="76.5">
      <c r="A163" s="181" t="s">
        <v>786</v>
      </c>
      <c r="B163" s="182" t="s">
        <v>1126</v>
      </c>
      <c r="C163" s="186" t="s">
        <v>2533</v>
      </c>
      <c r="D163" s="230" t="s">
        <v>2166</v>
      </c>
      <c r="E163" s="182" t="s">
        <v>1096</v>
      </c>
      <c r="F163" s="182" t="s">
        <v>786</v>
      </c>
      <c r="G163" s="182" t="s">
        <v>13240</v>
      </c>
      <c r="H163" s="183"/>
      <c r="I163" s="184" t="s">
        <v>2446</v>
      </c>
      <c r="J163" s="184" t="s">
        <v>13628</v>
      </c>
      <c r="K163" s="224"/>
      <c r="L163" s="224"/>
      <c r="M163" s="224"/>
      <c r="N163" s="224"/>
      <c r="O163" s="224"/>
      <c r="P163" s="185"/>
      <c r="Q163" s="225"/>
      <c r="R163" s="182" t="str">
        <f ca="1">IF(ISERROR($V163),"",OFFSET('Smelter Look-up'!$C$4,$V163-4,0)&amp;"")</f>
        <v>Yunnan Chengfeng Non-ferrous Metals Co., Ltd.</v>
      </c>
      <c r="S163" s="181" t="str">
        <f t="shared" ca="1" si="21"/>
        <v>CN</v>
      </c>
      <c r="T163" s="181" t="str">
        <f ca="1">IF(B163="","",IF(ISERROR(MATCH($J163,SorP!$B$1:$B$6279,0)),"",INDIRECT("'SorP'!$A$"&amp;MATCH($S163&amp;$J163,SorP!C:C,0))))</f>
        <v>CN-YN</v>
      </c>
      <c r="U163" s="201"/>
      <c r="V163" s="226">
        <f>IF(C163="",NA(),IF(OR(C163="Smelter not listed",C163="Smelter not yet identified"),MATCH($B163&amp;$D163,'Smelter Look-up'!$J:$J,0),MATCH($B163&amp;$C163,'Smelter Look-up'!$J:$J,0)))</f>
        <v>546</v>
      </c>
      <c r="X163" s="227">
        <f t="shared" si="22"/>
        <v>0</v>
      </c>
      <c r="AB163" s="228" t="str">
        <f t="shared" si="23"/>
        <v>TinYunnan ride non-ferrous metal co., LTD</v>
      </c>
    </row>
    <row r="164" spans="1:28" s="227" customFormat="1" ht="63.75">
      <c r="A164" s="181" t="s">
        <v>787</v>
      </c>
      <c r="B164" s="182" t="s">
        <v>1126</v>
      </c>
      <c r="C164" s="186" t="s">
        <v>2342</v>
      </c>
      <c r="D164" s="230" t="s">
        <v>15472</v>
      </c>
      <c r="E164" s="182" t="s">
        <v>1096</v>
      </c>
      <c r="F164" s="182" t="s">
        <v>787</v>
      </c>
      <c r="G164" s="182" t="s">
        <v>13240</v>
      </c>
      <c r="H164" s="183"/>
      <c r="I164" s="184" t="s">
        <v>2446</v>
      </c>
      <c r="J164" s="184" t="s">
        <v>13628</v>
      </c>
      <c r="K164" s="224"/>
      <c r="L164" s="224"/>
      <c r="M164" s="224"/>
      <c r="N164" s="224"/>
      <c r="O164" s="224"/>
      <c r="P164" s="185"/>
      <c r="Q164" s="225"/>
      <c r="R164" s="182" t="str">
        <f ca="1">IF(ISERROR($V164),"",OFFSET('Smelter Look-up'!$C$4,$V164-4,0)&amp;"")</f>
        <v>Tin Smelting Branch of Yunnan Tin Co., Ltd.</v>
      </c>
      <c r="S164" s="181" t="str">
        <f t="shared" ca="1" si="21"/>
        <v>CN</v>
      </c>
      <c r="T164" s="181" t="str">
        <f ca="1">IF(B164="","",IF(ISERROR(MATCH($J164,SorP!$B$1:$B$6279,0)),"",INDIRECT("'SorP'!$A$"&amp;MATCH($S164&amp;$J164,SorP!C:C,0))))</f>
        <v>CN-YN</v>
      </c>
      <c r="U164" s="201"/>
      <c r="V164" s="226">
        <f>IF(C164="",NA(),IF(OR(C164="Smelter not listed",C164="Smelter not yet identified"),MATCH($B164&amp;$D164,'Smelter Look-up'!$J:$J,0),MATCH($B164&amp;$C164,'Smelter Look-up'!$J:$J,0)))</f>
        <v>547</v>
      </c>
      <c r="X164" s="227">
        <f t="shared" si="22"/>
        <v>0</v>
      </c>
      <c r="AB164" s="228" t="str">
        <f t="shared" si="23"/>
        <v>TinYunnan Tin Company Limited</v>
      </c>
    </row>
    <row r="165" spans="1:28" s="227" customFormat="1" ht="51">
      <c r="A165" s="181" t="s">
        <v>787</v>
      </c>
      <c r="B165" s="182" t="s">
        <v>1126</v>
      </c>
      <c r="C165" s="186" t="s">
        <v>51</v>
      </c>
      <c r="D165" s="230" t="s">
        <v>15472</v>
      </c>
      <c r="E165" s="182" t="s">
        <v>1096</v>
      </c>
      <c r="F165" s="182" t="s">
        <v>787</v>
      </c>
      <c r="G165" s="182" t="s">
        <v>13240</v>
      </c>
      <c r="H165" s="183"/>
      <c r="I165" s="184" t="s">
        <v>2446</v>
      </c>
      <c r="J165" s="184" t="s">
        <v>13628</v>
      </c>
      <c r="K165" s="224"/>
      <c r="L165" s="224"/>
      <c r="M165" s="224"/>
      <c r="N165" s="224"/>
      <c r="O165" s="224"/>
      <c r="P165" s="185"/>
      <c r="Q165" s="225"/>
      <c r="R165" s="182" t="str">
        <f ca="1">IF(ISERROR($V165),"",OFFSET('Smelter Look-up'!$C$4,$V165-4,0)&amp;"")</f>
        <v>Tin Smelting Branch of Yunnan Tin Co., Ltd.</v>
      </c>
      <c r="S165" s="181" t="str">
        <f t="shared" ca="1" si="21"/>
        <v>CN</v>
      </c>
      <c r="T165" s="181" t="str">
        <f ca="1">IF(B165="","",IF(ISERROR(MATCH($J165,SorP!$B$1:$B$6279,0)),"",INDIRECT("'SorP'!$A$"&amp;MATCH($S165&amp;$J165,SorP!C:C,0))))</f>
        <v>CN-YN</v>
      </c>
      <c r="U165" s="201"/>
      <c r="V165" s="226">
        <f>IF(C165="",NA(),IF(OR(C165="Smelter not listed",C165="Smelter not yet identified"),MATCH($B165&amp;$D165,'Smelter Look-up'!$J:$J,0),MATCH($B165&amp;$C165,'Smelter Look-up'!$J:$J,0)))</f>
        <v>548</v>
      </c>
      <c r="X165" s="227">
        <f t="shared" si="22"/>
        <v>0</v>
      </c>
      <c r="AB165" s="228" t="str">
        <f t="shared" si="23"/>
        <v>TinYunnan Tin Company, Ltd.</v>
      </c>
    </row>
    <row r="166" spans="1:28" s="227" customFormat="1" ht="89.25">
      <c r="A166" s="181" t="s">
        <v>786</v>
      </c>
      <c r="B166" s="182" t="s">
        <v>1126</v>
      </c>
      <c r="C166" s="186" t="s">
        <v>1804</v>
      </c>
      <c r="D166" s="230" t="s">
        <v>2166</v>
      </c>
      <c r="E166" s="182" t="s">
        <v>1096</v>
      </c>
      <c r="F166" s="182" t="s">
        <v>786</v>
      </c>
      <c r="G166" s="182" t="s">
        <v>13240</v>
      </c>
      <c r="H166" s="183"/>
      <c r="I166" s="184" t="s">
        <v>2446</v>
      </c>
      <c r="J166" s="184" t="s">
        <v>13628</v>
      </c>
      <c r="K166" s="224"/>
      <c r="L166" s="224"/>
      <c r="M166" s="224"/>
      <c r="N166" s="224"/>
      <c r="O166" s="224"/>
      <c r="P166" s="185"/>
      <c r="Q166" s="225"/>
      <c r="R166" s="182" t="str">
        <f ca="1">IF(ISERROR($V166),"",OFFSET('Smelter Look-up'!$C$4,$V166-4,0)&amp;"")</f>
        <v>Yunnan Chengfeng Non-ferrous Metals Co., Ltd.</v>
      </c>
      <c r="S166" s="181" t="str">
        <f t="shared" ref="S166:S196" ca="1" si="24">IF(B166="","",IF(ISERROR(MATCH($E166,CL,0)),"Unknown",INDIRECT("'C'!$A$"&amp;MATCH($E166,CL,0)+1)))</f>
        <v>CN</v>
      </c>
      <c r="T166" s="181" t="str">
        <f ca="1">IF(B166="","",IF(ISERROR(MATCH($J166,SorP!$B$1:$B$6279,0)),"",INDIRECT("'SorP'!$A$"&amp;MATCH($S166&amp;$J166,SorP!C:C,0))))</f>
        <v>CN-YN</v>
      </c>
      <c r="U166" s="201"/>
      <c r="V166" s="226">
        <f>IF(C166="",NA(),IF(OR(C166="Smelter not listed",C166="Smelter not yet identified"),MATCH($B166&amp;$D166,'Smelter Look-up'!$J:$J,0),MATCH($B166&amp;$C166,'Smelter Look-up'!$J:$J,0)))</f>
        <v>549</v>
      </c>
      <c r="X166" s="227">
        <f t="shared" ref="X166:X196" si="25">IF(AND(C166="Smelter not listed",OR(LEN(D166)=0,LEN(E166)=0)),1,0)</f>
        <v>0</v>
      </c>
      <c r="AB166" s="228" t="str">
        <f t="shared" ref="AB166:AB196" si="26">B166&amp;C166</f>
        <v>TinYunnan wind Nonferrous Metals Co., Ltd.</v>
      </c>
    </row>
    <row r="167" spans="1:28" s="227" customFormat="1" ht="25.5">
      <c r="A167" s="181" t="s">
        <v>787</v>
      </c>
      <c r="B167" s="182" t="s">
        <v>1126</v>
      </c>
      <c r="C167" s="186" t="s">
        <v>2534</v>
      </c>
      <c r="D167" s="230" t="s">
        <v>15472</v>
      </c>
      <c r="E167" s="182" t="s">
        <v>1096</v>
      </c>
      <c r="F167" s="182" t="s">
        <v>787</v>
      </c>
      <c r="G167" s="182" t="s">
        <v>13240</v>
      </c>
      <c r="H167" s="183"/>
      <c r="I167" s="184" t="s">
        <v>2446</v>
      </c>
      <c r="J167" s="184" t="s">
        <v>13628</v>
      </c>
      <c r="K167" s="224"/>
      <c r="L167" s="224"/>
      <c r="M167" s="224"/>
      <c r="N167" s="224"/>
      <c r="O167" s="224"/>
      <c r="P167" s="185"/>
      <c r="Q167" s="225"/>
      <c r="R167" s="182" t="str">
        <f ca="1">IF(ISERROR($V167),"",OFFSET('Smelter Look-up'!$C$4,$V167-4,0)&amp;"")</f>
        <v>Tin Smelting Branch of Yunnan Tin Co., Ltd.</v>
      </c>
      <c r="S167" s="181" t="str">
        <f t="shared" ca="1" si="24"/>
        <v>CN</v>
      </c>
      <c r="T167" s="181" t="str">
        <f ca="1">IF(B167="","",IF(ISERROR(MATCH($J167,SorP!$B$1:$B$6279,0)),"",INDIRECT("'SorP'!$A$"&amp;MATCH($S167&amp;$J167,SorP!C:C,0))))</f>
        <v>CN-YN</v>
      </c>
      <c r="U167" s="201"/>
      <c r="V167" s="226">
        <f>IF(C167="",NA(),IF(OR(C167="Smelter not listed",C167="Smelter not yet identified"),MATCH($B167&amp;$D167,'Smelter Look-up'!$J:$J,0),MATCH($B167&amp;$C167,'Smelter Look-up'!$J:$J,0)))</f>
        <v>550</v>
      </c>
      <c r="X167" s="227">
        <f t="shared" si="25"/>
        <v>0</v>
      </c>
      <c r="AB167" s="228" t="str">
        <f t="shared" si="26"/>
        <v>TinYunnan Xi YE</v>
      </c>
    </row>
    <row r="168" spans="1:28" s="227" customFormat="1" ht="102">
      <c r="A168" s="181" t="s">
        <v>13808</v>
      </c>
      <c r="B168" s="182" t="s">
        <v>1126</v>
      </c>
      <c r="C168" s="186" t="s">
        <v>13807</v>
      </c>
      <c r="D168" s="230" t="s">
        <v>13807</v>
      </c>
      <c r="E168" s="182" t="s">
        <v>1096</v>
      </c>
      <c r="F168" s="182" t="s">
        <v>13808</v>
      </c>
      <c r="G168" s="182"/>
      <c r="H168" s="183"/>
      <c r="I168" s="184" t="s">
        <v>2446</v>
      </c>
      <c r="J168" s="184" t="s">
        <v>13628</v>
      </c>
      <c r="K168" s="224"/>
      <c r="L168" s="224"/>
      <c r="M168" s="224"/>
      <c r="N168" s="224"/>
      <c r="O168" s="224"/>
      <c r="P168" s="185"/>
      <c r="Q168" s="225"/>
      <c r="R168" s="182" t="str">
        <f ca="1">IF(ISERROR($V168),"",OFFSET('Smelter Look-up'!$C$4,$V168-4,0)&amp;"")</f>
        <v>Yunnan Yunfan Non-ferrous Metals Co., Ltd.</v>
      </c>
      <c r="S168" s="181" t="str">
        <f t="shared" ca="1" si="24"/>
        <v>CN</v>
      </c>
      <c r="T168" s="181" t="str">
        <f ca="1">IF(B168="","",IF(ISERROR(MATCH($J168,SorP!$B$1:$B$6279,0)),"",INDIRECT("'SorP'!$A$"&amp;MATCH($S168&amp;$J168,SorP!C:C,0))))</f>
        <v>CN-YN</v>
      </c>
      <c r="U168" s="201"/>
      <c r="V168" s="226">
        <f>IF(C168="",NA(),IF(OR(C168="Smelter not listed",C168="Smelter not yet identified"),MATCH($B168&amp;$D168,'Smelter Look-up'!$J:$J,0),MATCH($B168&amp;$C168,'Smelter Look-up'!$J:$J,0)))</f>
        <v>551</v>
      </c>
      <c r="X168" s="227">
        <f t="shared" si="25"/>
        <v>0</v>
      </c>
      <c r="AB168" s="228" t="str">
        <f t="shared" si="26"/>
        <v>TinYunnan Yunfan Non-ferrous Metals Co., Ltd.</v>
      </c>
    </row>
    <row r="169" spans="1:28" s="227" customFormat="1" ht="51">
      <c r="A169" s="181" t="s">
        <v>787</v>
      </c>
      <c r="B169" s="182" t="s">
        <v>1126</v>
      </c>
      <c r="C169" s="186" t="s">
        <v>44</v>
      </c>
      <c r="D169" s="230" t="s">
        <v>15472</v>
      </c>
      <c r="E169" s="182" t="s">
        <v>1096</v>
      </c>
      <c r="F169" s="182" t="s">
        <v>787</v>
      </c>
      <c r="G169" s="182"/>
      <c r="H169" s="183"/>
      <c r="I169" s="184" t="s">
        <v>2446</v>
      </c>
      <c r="J169" s="184" t="s">
        <v>13628</v>
      </c>
      <c r="K169" s="224"/>
      <c r="L169" s="224"/>
      <c r="M169" s="224"/>
      <c r="N169" s="224"/>
      <c r="O169" s="224"/>
      <c r="P169" s="185"/>
      <c r="Q169" s="225"/>
      <c r="R169" s="182" t="str">
        <f ca="1">IF(ISERROR($V169),"",OFFSET('Smelter Look-up'!$C$4,$V169-4,0)&amp;"")</f>
        <v>Tin Smelting Branch of Yunnan Tin Co., Ltd.</v>
      </c>
      <c r="S169" s="181" t="str">
        <f t="shared" ca="1" si="24"/>
        <v>CN</v>
      </c>
      <c r="T169" s="181" t="str">
        <f ca="1">IF(B169="","",IF(ISERROR(MATCH($J169,SorP!$B$1:$B$6279,0)),"",INDIRECT("'SorP'!$A$"&amp;MATCH($S169&amp;$J169,SorP!C:C,0))))</f>
        <v>CN-YN</v>
      </c>
      <c r="U169" s="201"/>
      <c r="V169" s="226">
        <f>IF(C169="",NA(),IF(OR(C169="Smelter not listed",C169="Smelter not yet identified"),MATCH($B169&amp;$D169,'Smelter Look-up'!$J:$J,0),MATCH($B169&amp;$C169,'Smelter Look-up'!$J:$J,0)))</f>
        <v>552</v>
      </c>
      <c r="X169" s="227">
        <f t="shared" si="25"/>
        <v>0</v>
      </c>
      <c r="AB169" s="228" t="str">
        <f t="shared" si="26"/>
        <v>TinYuntinic Resources</v>
      </c>
    </row>
    <row r="170" spans="1:28" s="227" customFormat="1" ht="102">
      <c r="A170" s="181" t="s">
        <v>1799</v>
      </c>
      <c r="B170" s="182" t="s">
        <v>1126</v>
      </c>
      <c r="C170" s="186" t="s">
        <v>2338</v>
      </c>
      <c r="D170" s="230" t="s">
        <v>1798</v>
      </c>
      <c r="E170" s="182" t="s">
        <v>1096</v>
      </c>
      <c r="F170" s="182" t="s">
        <v>1799</v>
      </c>
      <c r="G170" s="182"/>
      <c r="H170" s="183"/>
      <c r="I170" s="184" t="s">
        <v>2446</v>
      </c>
      <c r="J170" s="184" t="s">
        <v>13628</v>
      </c>
      <c r="K170" s="224"/>
      <c r="L170" s="224"/>
      <c r="M170" s="224"/>
      <c r="N170" s="224"/>
      <c r="O170" s="224"/>
      <c r="P170" s="185"/>
      <c r="Q170" s="225"/>
      <c r="R170" s="182" t="str">
        <f ca="1">IF(ISERROR($V170),"",OFFSET('Smelter Look-up'!$C$4,$V170-4,0)&amp;"")</f>
        <v>Gejiu Yunxin Nonferrous Electrolysis Co., Ltd.</v>
      </c>
      <c r="S170" s="181" t="str">
        <f t="shared" ca="1" si="24"/>
        <v>CN</v>
      </c>
      <c r="T170" s="181" t="str">
        <f ca="1">IF(B170="","",IF(ISERROR(MATCH($J170,SorP!$B$1:$B$6279,0)),"",INDIRECT("'SorP'!$A$"&amp;MATCH($S170&amp;$J170,SorP!C:C,0))))</f>
        <v>CN-YN</v>
      </c>
      <c r="U170" s="201"/>
      <c r="V170" s="226">
        <f>IF(C170="",NA(),IF(OR(C170="Smelter not listed",C170="Smelter not yet identified"),MATCH($B170&amp;$D170,'Smelter Look-up'!$J:$J,0),MATCH($B170&amp;$C170,'Smelter Look-up'!$J:$J,0)))</f>
        <v>553</v>
      </c>
      <c r="X170" s="227">
        <f t="shared" si="25"/>
        <v>0</v>
      </c>
      <c r="AB170" s="228" t="str">
        <f t="shared" si="26"/>
        <v>TinYUNXIN colored electrolysis Company Limited</v>
      </c>
    </row>
    <row r="171" spans="1:28" s="227" customFormat="1" ht="63.75">
      <c r="A171" s="181" t="s">
        <v>787</v>
      </c>
      <c r="B171" s="182" t="s">
        <v>1126</v>
      </c>
      <c r="C171" s="186" t="s">
        <v>15502</v>
      </c>
      <c r="D171" s="230" t="s">
        <v>15472</v>
      </c>
      <c r="E171" s="182" t="s">
        <v>1096</v>
      </c>
      <c r="F171" s="182" t="s">
        <v>787</v>
      </c>
      <c r="G171" s="182"/>
      <c r="H171" s="183"/>
      <c r="I171" s="184" t="s">
        <v>2446</v>
      </c>
      <c r="J171" s="184" t="s">
        <v>13628</v>
      </c>
      <c r="K171" s="224"/>
      <c r="L171" s="224"/>
      <c r="M171" s="224"/>
      <c r="N171" s="224"/>
      <c r="O171" s="224"/>
      <c r="P171" s="185"/>
      <c r="Q171" s="225"/>
      <c r="R171" s="182" t="str">
        <f ca="1">IF(ISERROR($V171),"",OFFSET('Smelter Look-up'!$C$4,$V171-4,0)&amp;"")</f>
        <v>Tin Smelting Branch of Yunnan Tin Co., Ltd.</v>
      </c>
      <c r="S171" s="181" t="str">
        <f t="shared" ca="1" si="24"/>
        <v>CN</v>
      </c>
      <c r="T171" s="181" t="str">
        <f ca="1">IF(B171="","",IF(ISERROR(MATCH($J171,SorP!$B$1:$B$6279,0)),"",INDIRECT("'SorP'!$A$"&amp;MATCH($S171&amp;$J171,SorP!C:C,0))))</f>
        <v>CN-YN</v>
      </c>
      <c r="U171" s="201"/>
      <c r="V171" s="226">
        <f>IF(C171="",NA(),IF(OR(C171="Smelter not listed",C171="Smelter not yet identified"),MATCH($B171&amp;$D171,'Smelter Look-up'!$J:$J,0),MATCH($B171&amp;$C171,'Smelter Look-up'!$J:$J,0)))</f>
        <v>554</v>
      </c>
      <c r="X171" s="227">
        <f t="shared" si="25"/>
        <v>0</v>
      </c>
      <c r="AB171" s="228" t="str">
        <f t="shared" si="26"/>
        <v>Tin云南锡业股份有限公司锡业分公司</v>
      </c>
    </row>
    <row r="172" spans="1:28" s="227" customFormat="1" ht="20.25">
      <c r="A172" s="181" t="s">
        <v>15807</v>
      </c>
      <c r="B172" s="182" t="str">
        <f>IF(LEN(A172)=0,"",INDEX('Smelter Look-up'!$A:$A,MATCH($A172,'Smelter Look-up'!$E:$E,0)))</f>
        <v/>
      </c>
      <c r="C172" s="186" t="str">
        <f>IF(LEN(A172)=0,"",INDEX('Smelter Look-up'!$C:$C,MATCH($A172,'Smelter Look-up'!$E:$E,0)))</f>
        <v/>
      </c>
      <c r="D172" s="230"/>
      <c r="E172" s="182" t="str">
        <f ca="1">IF(ISERROR($V172),"",OFFSET('Smelter Look-up'!$D$4,$V172-4,0)&amp;"")</f>
        <v/>
      </c>
      <c r="F172" s="182" t="s">
        <v>15807</v>
      </c>
      <c r="G172" s="182" t="str">
        <f ca="1">IF(C172=$X$4,IF(ISERROR($V172),"Enter smelter details","RMI"),IF(ISERROR($V172),"",OFFSET('Smelter Look-up'!$F$4,$V172-4,0)))</f>
        <v/>
      </c>
      <c r="H172" s="183"/>
      <c r="I172" s="184" t="s">
        <v>15807</v>
      </c>
      <c r="J172" s="184" t="s">
        <v>15807</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t="s">
        <v>15807</v>
      </c>
      <c r="B173" s="182" t="str">
        <f>IF(LEN(A173)=0,"",INDEX('Smelter Look-up'!$A:$A,MATCH($A173,'Smelter Look-up'!$E:$E,0)))</f>
        <v/>
      </c>
      <c r="C173" s="186" t="str">
        <f>IF(LEN(A173)=0,"",INDEX('Smelter Look-up'!$C:$C,MATCH($A173,'Smelter Look-up'!$E:$E,0)))</f>
        <v/>
      </c>
      <c r="D173" s="230"/>
      <c r="E173" s="182" t="str">
        <f ca="1">IF(ISERROR($V173),"",OFFSET('Smelter Look-up'!$D$4,$V173-4,0)&amp;"")</f>
        <v/>
      </c>
      <c r="F173" s="182" t="s">
        <v>15807</v>
      </c>
      <c r="G173" s="182" t="str">
        <f ca="1">IF(C173=$X$4,IF(ISERROR($V173),"Enter smelter details","RMI"),IF(ISERROR($V173),"",OFFSET('Smelter Look-up'!$F$4,$V173-4,0)))</f>
        <v/>
      </c>
      <c r="H173" s="183"/>
      <c r="I173" s="184" t="s">
        <v>15807</v>
      </c>
      <c r="J173" s="184" t="s">
        <v>15807</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t="s">
        <v>15807</v>
      </c>
      <c r="B174" s="182" t="str">
        <f>IF(LEN(A174)=0,"",INDEX('Smelter Look-up'!$A:$A,MATCH($A174,'Smelter Look-up'!$E:$E,0)))</f>
        <v/>
      </c>
      <c r="C174" s="186" t="str">
        <f>IF(LEN(A174)=0,"",INDEX('Smelter Look-up'!$C:$C,MATCH($A174,'Smelter Look-up'!$E:$E,0)))</f>
        <v/>
      </c>
      <c r="D174" s="230"/>
      <c r="E174" s="182" t="str">
        <f ca="1">IF(ISERROR($V174),"",OFFSET('Smelter Look-up'!$D$4,$V174-4,0)&amp;"")</f>
        <v/>
      </c>
      <c r="F174" s="182" t="s">
        <v>15807</v>
      </c>
      <c r="G174" s="182" t="str">
        <f ca="1">IF(C174=$X$4,IF(ISERROR($V174),"Enter smelter details","RMI"),IF(ISERROR($V174),"",OFFSET('Smelter Look-up'!$F$4,$V174-4,0)))</f>
        <v/>
      </c>
      <c r="H174" s="183"/>
      <c r="I174" s="184" t="s">
        <v>15807</v>
      </c>
      <c r="J174" s="184" t="s">
        <v>15807</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t="s">
        <v>15807</v>
      </c>
      <c r="B175" s="182" t="str">
        <f>IF(LEN(A175)=0,"",INDEX('Smelter Look-up'!$A:$A,MATCH($A175,'Smelter Look-up'!$E:$E,0)))</f>
        <v/>
      </c>
      <c r="C175" s="186" t="str">
        <f>IF(LEN(A175)=0,"",INDEX('Smelter Look-up'!$C:$C,MATCH($A175,'Smelter Look-up'!$E:$E,0)))</f>
        <v/>
      </c>
      <c r="D175" s="230"/>
      <c r="E175" s="182" t="str">
        <f ca="1">IF(ISERROR($V175),"",OFFSET('Smelter Look-up'!$D$4,$V175-4,0)&amp;"")</f>
        <v/>
      </c>
      <c r="F175" s="182" t="s">
        <v>15807</v>
      </c>
      <c r="G175" s="182" t="str">
        <f ca="1">IF(C175=$X$4,IF(ISERROR($V175),"Enter smelter details","RMI"),IF(ISERROR($V175),"",OFFSET('Smelter Look-up'!$F$4,$V175-4,0)))</f>
        <v/>
      </c>
      <c r="H175" s="183"/>
      <c r="I175" s="184" t="s">
        <v>15807</v>
      </c>
      <c r="J175" s="184" t="s">
        <v>15807</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t="s">
        <v>15807</v>
      </c>
      <c r="B176" s="182" t="str">
        <f>IF(LEN(A176)=0,"",INDEX('Smelter Look-up'!$A:$A,MATCH($A176,'Smelter Look-up'!$E:$E,0)))</f>
        <v/>
      </c>
      <c r="C176" s="186" t="str">
        <f>IF(LEN(A176)=0,"",INDEX('Smelter Look-up'!$C:$C,MATCH($A176,'Smelter Look-up'!$E:$E,0)))</f>
        <v/>
      </c>
      <c r="D176" s="230"/>
      <c r="E176" s="182" t="str">
        <f ca="1">IF(ISERROR($V176),"",OFFSET('Smelter Look-up'!$D$4,$V176-4,0)&amp;"")</f>
        <v/>
      </c>
      <c r="F176" s="182" t="s">
        <v>15807</v>
      </c>
      <c r="G176" s="182" t="str">
        <f ca="1">IF(C176=$X$4,IF(ISERROR($V176),"Enter smelter details","RMI"),IF(ISERROR($V176),"",OFFSET('Smelter Look-up'!$F$4,$V176-4,0)))</f>
        <v/>
      </c>
      <c r="H176" s="183"/>
      <c r="I176" s="184" t="s">
        <v>15807</v>
      </c>
      <c r="J176" s="184" t="s">
        <v>15807</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t="s">
        <v>15807</v>
      </c>
      <c r="B177" s="182" t="str">
        <f>IF(LEN(A177)=0,"",INDEX('Smelter Look-up'!$A:$A,MATCH($A177,'Smelter Look-up'!$E:$E,0)))</f>
        <v/>
      </c>
      <c r="C177" s="186" t="str">
        <f>IF(LEN(A177)=0,"",INDEX('Smelter Look-up'!$C:$C,MATCH($A177,'Smelter Look-up'!$E:$E,0)))</f>
        <v/>
      </c>
      <c r="D177" s="230"/>
      <c r="E177" s="182" t="str">
        <f ca="1">IF(ISERROR($V177),"",OFFSET('Smelter Look-up'!$D$4,$V177-4,0)&amp;"")</f>
        <v/>
      </c>
      <c r="F177" s="182" t="s">
        <v>15807</v>
      </c>
      <c r="G177" s="182" t="str">
        <f ca="1">IF(C177=$X$4,IF(ISERROR($V177),"Enter smelter details","RMI"),IF(ISERROR($V177),"",OFFSET('Smelter Look-up'!$F$4,$V177-4,0)))</f>
        <v/>
      </c>
      <c r="H177" s="183"/>
      <c r="I177" s="184" t="s">
        <v>15807</v>
      </c>
      <c r="J177" s="184" t="s">
        <v>15807</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t="s">
        <v>15807</v>
      </c>
      <c r="B178" s="182" t="str">
        <f>IF(LEN(A178)=0,"",INDEX('Smelter Look-up'!$A:$A,MATCH($A178,'Smelter Look-up'!$E:$E,0)))</f>
        <v/>
      </c>
      <c r="C178" s="186" t="str">
        <f>IF(LEN(A178)=0,"",INDEX('Smelter Look-up'!$C:$C,MATCH($A178,'Smelter Look-up'!$E:$E,0)))</f>
        <v/>
      </c>
      <c r="D178" s="230"/>
      <c r="E178" s="182" t="str">
        <f ca="1">IF(ISERROR($V178),"",OFFSET('Smelter Look-up'!$D$4,$V178-4,0)&amp;"")</f>
        <v/>
      </c>
      <c r="F178" s="182" t="s">
        <v>15807</v>
      </c>
      <c r="G178" s="182" t="str">
        <f ca="1">IF(C178=$X$4,IF(ISERROR($V178),"Enter smelter details","RMI"),IF(ISERROR($V178),"",OFFSET('Smelter Look-up'!$F$4,$V178-4,0)))</f>
        <v/>
      </c>
      <c r="H178" s="183"/>
      <c r="I178" s="184" t="s">
        <v>15807</v>
      </c>
      <c r="J178" s="184" t="s">
        <v>15807</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t="s">
        <v>15807</v>
      </c>
      <c r="B179" s="182" t="str">
        <f>IF(LEN(A179)=0,"",INDEX('Smelter Look-up'!$A:$A,MATCH($A179,'Smelter Look-up'!$E:$E,0)))</f>
        <v/>
      </c>
      <c r="C179" s="186" t="str">
        <f>IF(LEN(A179)=0,"",INDEX('Smelter Look-up'!$C:$C,MATCH($A179,'Smelter Look-up'!$E:$E,0)))</f>
        <v/>
      </c>
      <c r="D179" s="230"/>
      <c r="E179" s="182" t="str">
        <f ca="1">IF(ISERROR($V179),"",OFFSET('Smelter Look-up'!$D$4,$V179-4,0)&amp;"")</f>
        <v/>
      </c>
      <c r="F179" s="182" t="s">
        <v>15807</v>
      </c>
      <c r="G179" s="182" t="str">
        <f ca="1">IF(C179=$X$4,IF(ISERROR($V179),"Enter smelter details","RMI"),IF(ISERROR($V179),"",OFFSET('Smelter Look-up'!$F$4,$V179-4,0)))</f>
        <v/>
      </c>
      <c r="H179" s="183"/>
      <c r="I179" s="184" t="s">
        <v>15807</v>
      </c>
      <c r="J179" s="184" t="s">
        <v>15807</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t="s">
        <v>15807</v>
      </c>
      <c r="B180" s="182" t="str">
        <f>IF(LEN(A180)=0,"",INDEX('Smelter Look-up'!$A:$A,MATCH($A180,'Smelter Look-up'!$E:$E,0)))</f>
        <v/>
      </c>
      <c r="C180" s="186" t="str">
        <f>IF(LEN(A180)=0,"",INDEX('Smelter Look-up'!$C:$C,MATCH($A180,'Smelter Look-up'!$E:$E,0)))</f>
        <v/>
      </c>
      <c r="D180" s="230"/>
      <c r="E180" s="182" t="str">
        <f ca="1">IF(ISERROR($V180),"",OFFSET('Smelter Look-up'!$D$4,$V180-4,0)&amp;"")</f>
        <v/>
      </c>
      <c r="F180" s="182" t="s">
        <v>15807</v>
      </c>
      <c r="G180" s="182" t="str">
        <f ca="1">IF(C180=$X$4,IF(ISERROR($V180),"Enter smelter details","RMI"),IF(ISERROR($V180),"",OFFSET('Smelter Look-up'!$F$4,$V180-4,0)))</f>
        <v/>
      </c>
      <c r="H180" s="183"/>
      <c r="I180" s="184" t="s">
        <v>15807</v>
      </c>
      <c r="J180" s="184" t="s">
        <v>15807</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t="s">
        <v>15807</v>
      </c>
      <c r="B181" s="182" t="str">
        <f>IF(LEN(A181)=0,"",INDEX('Smelter Look-up'!$A:$A,MATCH($A181,'Smelter Look-up'!$E:$E,0)))</f>
        <v/>
      </c>
      <c r="C181" s="186" t="str">
        <f>IF(LEN(A181)=0,"",INDEX('Smelter Look-up'!$C:$C,MATCH($A181,'Smelter Look-up'!$E:$E,0)))</f>
        <v/>
      </c>
      <c r="D181" s="230"/>
      <c r="E181" s="182" t="str">
        <f ca="1">IF(ISERROR($V181),"",OFFSET('Smelter Look-up'!$D$4,$V181-4,0)&amp;"")</f>
        <v/>
      </c>
      <c r="F181" s="182" t="s">
        <v>15807</v>
      </c>
      <c r="G181" s="182" t="str">
        <f ca="1">IF(C181=$X$4,IF(ISERROR($V181),"Enter smelter details","RMI"),IF(ISERROR($V181),"",OFFSET('Smelter Look-up'!$F$4,$V181-4,0)))</f>
        <v/>
      </c>
      <c r="H181" s="183"/>
      <c r="I181" s="184" t="s">
        <v>15807</v>
      </c>
      <c r="J181" s="184" t="s">
        <v>15807</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t="s">
        <v>15807</v>
      </c>
      <c r="B182" s="182" t="str">
        <f>IF(LEN(A182)=0,"",INDEX('Smelter Look-up'!$A:$A,MATCH($A182,'Smelter Look-up'!$E:$E,0)))</f>
        <v/>
      </c>
      <c r="C182" s="186" t="str">
        <f>IF(LEN(A182)=0,"",INDEX('Smelter Look-up'!$C:$C,MATCH($A182,'Smelter Look-up'!$E:$E,0)))</f>
        <v/>
      </c>
      <c r="D182" s="230"/>
      <c r="E182" s="182" t="str">
        <f ca="1">IF(ISERROR($V182),"",OFFSET('Smelter Look-up'!$D$4,$V182-4,0)&amp;"")</f>
        <v/>
      </c>
      <c r="F182" s="182" t="s">
        <v>15807</v>
      </c>
      <c r="G182" s="182" t="str">
        <f ca="1">IF(C182=$X$4,IF(ISERROR($V182),"Enter smelter details","RMI"),IF(ISERROR($V182),"",OFFSET('Smelter Look-up'!$F$4,$V182-4,0)))</f>
        <v/>
      </c>
      <c r="H182" s="183"/>
      <c r="I182" s="184" t="s">
        <v>15807</v>
      </c>
      <c r="J182" s="184" t="s">
        <v>15807</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t="s">
        <v>15807</v>
      </c>
      <c r="B183" s="182" t="str">
        <f>IF(LEN(A183)=0,"",INDEX('Smelter Look-up'!$A:$A,MATCH($A183,'Smelter Look-up'!$E:$E,0)))</f>
        <v/>
      </c>
      <c r="C183" s="186" t="str">
        <f>IF(LEN(A183)=0,"",INDEX('Smelter Look-up'!$C:$C,MATCH($A183,'Smelter Look-up'!$E:$E,0)))</f>
        <v/>
      </c>
      <c r="D183" s="230"/>
      <c r="E183" s="182" t="str">
        <f ca="1">IF(ISERROR($V183),"",OFFSET('Smelter Look-up'!$D$4,$V183-4,0)&amp;"")</f>
        <v/>
      </c>
      <c r="F183" s="182" t="s">
        <v>15807</v>
      </c>
      <c r="G183" s="182" t="str">
        <f ca="1">IF(C183=$X$4,IF(ISERROR($V183),"Enter smelter details","RMI"),IF(ISERROR($V183),"",OFFSET('Smelter Look-up'!$F$4,$V183-4,0)))</f>
        <v/>
      </c>
      <c r="H183" s="183"/>
      <c r="I183" s="184" t="s">
        <v>15807</v>
      </c>
      <c r="J183" s="184" t="s">
        <v>15807</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t="s">
        <v>15807</v>
      </c>
      <c r="B184" s="182" t="str">
        <f>IF(LEN(A184)=0,"",INDEX('Smelter Look-up'!$A:$A,MATCH($A184,'Smelter Look-up'!$E:$E,0)))</f>
        <v/>
      </c>
      <c r="C184" s="186" t="str">
        <f>IF(LEN(A184)=0,"",INDEX('Smelter Look-up'!$C:$C,MATCH($A184,'Smelter Look-up'!$E:$E,0)))</f>
        <v/>
      </c>
      <c r="D184" s="230"/>
      <c r="E184" s="182" t="str">
        <f ca="1">IF(ISERROR($V184),"",OFFSET('Smelter Look-up'!$D$4,$V184-4,0)&amp;"")</f>
        <v/>
      </c>
      <c r="F184" s="182" t="s">
        <v>15807</v>
      </c>
      <c r="G184" s="182" t="str">
        <f ca="1">IF(C184=$X$4,IF(ISERROR($V184),"Enter smelter details","RMI"),IF(ISERROR($V184),"",OFFSET('Smelter Look-up'!$F$4,$V184-4,0)))</f>
        <v/>
      </c>
      <c r="H184" s="183"/>
      <c r="I184" s="184" t="s">
        <v>15807</v>
      </c>
      <c r="J184" s="184" t="s">
        <v>15807</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t="s">
        <v>15807</v>
      </c>
      <c r="B185" s="182" t="str">
        <f>IF(LEN(A185)=0,"",INDEX('Smelter Look-up'!$A:$A,MATCH($A185,'Smelter Look-up'!$E:$E,0)))</f>
        <v/>
      </c>
      <c r="C185" s="186" t="str">
        <f>IF(LEN(A185)=0,"",INDEX('Smelter Look-up'!$C:$C,MATCH($A185,'Smelter Look-up'!$E:$E,0)))</f>
        <v/>
      </c>
      <c r="D185" s="230"/>
      <c r="E185" s="182" t="str">
        <f ca="1">IF(ISERROR($V185),"",OFFSET('Smelter Look-up'!$D$4,$V185-4,0)&amp;"")</f>
        <v/>
      </c>
      <c r="F185" s="182" t="s">
        <v>15807</v>
      </c>
      <c r="G185" s="182" t="str">
        <f ca="1">IF(C185=$X$4,IF(ISERROR($V185),"Enter smelter details","RMI"),IF(ISERROR($V185),"",OFFSET('Smelter Look-up'!$F$4,$V185-4,0)))</f>
        <v/>
      </c>
      <c r="H185" s="183"/>
      <c r="I185" s="184" t="s">
        <v>15807</v>
      </c>
      <c r="J185" s="184" t="s">
        <v>15807</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t="s">
        <v>15807</v>
      </c>
      <c r="B186" s="182" t="str">
        <f>IF(LEN(A186)=0,"",INDEX('Smelter Look-up'!$A:$A,MATCH($A186,'Smelter Look-up'!$E:$E,0)))</f>
        <v/>
      </c>
      <c r="C186" s="186" t="str">
        <f>IF(LEN(A186)=0,"",INDEX('Smelter Look-up'!$C:$C,MATCH($A186,'Smelter Look-up'!$E:$E,0)))</f>
        <v/>
      </c>
      <c r="D186" s="230"/>
      <c r="E186" s="182" t="str">
        <f ca="1">IF(ISERROR($V186),"",OFFSET('Smelter Look-up'!$D$4,$V186-4,0)&amp;"")</f>
        <v/>
      </c>
      <c r="F186" s="182" t="s">
        <v>15807</v>
      </c>
      <c r="G186" s="182" t="str">
        <f ca="1">IF(C186=$X$4,IF(ISERROR($V186),"Enter smelter details","RMI"),IF(ISERROR($V186),"",OFFSET('Smelter Look-up'!$F$4,$V186-4,0)))</f>
        <v/>
      </c>
      <c r="H186" s="183"/>
      <c r="I186" s="184" t="s">
        <v>15807</v>
      </c>
      <c r="J186" s="184" t="s">
        <v>15807</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t="s">
        <v>15807</v>
      </c>
      <c r="B187" s="182" t="str">
        <f>IF(LEN(A187)=0,"",INDEX('Smelter Look-up'!$A:$A,MATCH($A187,'Smelter Look-up'!$E:$E,0)))</f>
        <v/>
      </c>
      <c r="C187" s="186" t="str">
        <f>IF(LEN(A187)=0,"",INDEX('Smelter Look-up'!$C:$C,MATCH($A187,'Smelter Look-up'!$E:$E,0)))</f>
        <v/>
      </c>
      <c r="D187" s="230"/>
      <c r="E187" s="182" t="str">
        <f ca="1">IF(ISERROR($V187),"",OFFSET('Smelter Look-up'!$D$4,$V187-4,0)&amp;"")</f>
        <v/>
      </c>
      <c r="F187" s="182" t="s">
        <v>15807</v>
      </c>
      <c r="G187" s="182" t="str">
        <f ca="1">IF(C187=$X$4,IF(ISERROR($V187),"Enter smelter details","RMI"),IF(ISERROR($V187),"",OFFSET('Smelter Look-up'!$F$4,$V187-4,0)))</f>
        <v/>
      </c>
      <c r="H187" s="183"/>
      <c r="I187" s="184" t="s">
        <v>15807</v>
      </c>
      <c r="J187" s="184" t="s">
        <v>15807</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t="s">
        <v>15807</v>
      </c>
      <c r="B188" s="182" t="str">
        <f>IF(LEN(A188)=0,"",INDEX('Smelter Look-up'!$A:$A,MATCH($A188,'Smelter Look-up'!$E:$E,0)))</f>
        <v/>
      </c>
      <c r="C188" s="186" t="str">
        <f>IF(LEN(A188)=0,"",INDEX('Smelter Look-up'!$C:$C,MATCH($A188,'Smelter Look-up'!$E:$E,0)))</f>
        <v/>
      </c>
      <c r="D188" s="230"/>
      <c r="E188" s="182" t="str">
        <f ca="1">IF(ISERROR($V188),"",OFFSET('Smelter Look-up'!$D$4,$V188-4,0)&amp;"")</f>
        <v/>
      </c>
      <c r="F188" s="182" t="s">
        <v>15807</v>
      </c>
      <c r="G188" s="182" t="str">
        <f ca="1">IF(C188=$X$4,IF(ISERROR($V188),"Enter smelter details","RMI"),IF(ISERROR($V188),"",OFFSET('Smelter Look-up'!$F$4,$V188-4,0)))</f>
        <v/>
      </c>
      <c r="H188" s="183"/>
      <c r="I188" s="184" t="s">
        <v>15807</v>
      </c>
      <c r="J188" s="184" t="s">
        <v>15807</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t="s">
        <v>15807</v>
      </c>
      <c r="B189" s="182" t="str">
        <f>IF(LEN(A189)=0,"",INDEX('Smelter Look-up'!$A:$A,MATCH($A189,'Smelter Look-up'!$E:$E,0)))</f>
        <v/>
      </c>
      <c r="C189" s="186" t="str">
        <f>IF(LEN(A189)=0,"",INDEX('Smelter Look-up'!$C:$C,MATCH($A189,'Smelter Look-up'!$E:$E,0)))</f>
        <v/>
      </c>
      <c r="D189" s="230"/>
      <c r="E189" s="182" t="str">
        <f ca="1">IF(ISERROR($V189),"",OFFSET('Smelter Look-up'!$D$4,$V189-4,0)&amp;"")</f>
        <v/>
      </c>
      <c r="F189" s="182" t="s">
        <v>15807</v>
      </c>
      <c r="G189" s="182" t="str">
        <f ca="1">IF(C189=$X$4,IF(ISERROR($V189),"Enter smelter details","RMI"),IF(ISERROR($V189),"",OFFSET('Smelter Look-up'!$F$4,$V189-4,0)))</f>
        <v/>
      </c>
      <c r="H189" s="183"/>
      <c r="I189" s="184" t="s">
        <v>15807</v>
      </c>
      <c r="J189" s="184" t="s">
        <v>15807</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t="s">
        <v>15807</v>
      </c>
      <c r="B190" s="182" t="str">
        <f>IF(LEN(A190)=0,"",INDEX('Smelter Look-up'!$A:$A,MATCH($A190,'Smelter Look-up'!$E:$E,0)))</f>
        <v/>
      </c>
      <c r="C190" s="186" t="str">
        <f>IF(LEN(A190)=0,"",INDEX('Smelter Look-up'!$C:$C,MATCH($A190,'Smelter Look-up'!$E:$E,0)))</f>
        <v/>
      </c>
      <c r="D190" s="230"/>
      <c r="E190" s="182" t="str">
        <f ca="1">IF(ISERROR($V190),"",OFFSET('Smelter Look-up'!$D$4,$V190-4,0)&amp;"")</f>
        <v/>
      </c>
      <c r="F190" s="182" t="s">
        <v>15807</v>
      </c>
      <c r="G190" s="182" t="str">
        <f ca="1">IF(C190=$X$4,IF(ISERROR($V190),"Enter smelter details","RMI"),IF(ISERROR($V190),"",OFFSET('Smelter Look-up'!$F$4,$V190-4,0)))</f>
        <v/>
      </c>
      <c r="H190" s="183"/>
      <c r="I190" s="184" t="s">
        <v>15807</v>
      </c>
      <c r="J190" s="184" t="s">
        <v>15807</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t="s">
        <v>15807</v>
      </c>
      <c r="B191" s="182" t="str">
        <f>IF(LEN(A191)=0,"",INDEX('Smelter Look-up'!$A:$A,MATCH($A191,'Smelter Look-up'!$E:$E,0)))</f>
        <v/>
      </c>
      <c r="C191" s="186" t="str">
        <f>IF(LEN(A191)=0,"",INDEX('Smelter Look-up'!$C:$C,MATCH($A191,'Smelter Look-up'!$E:$E,0)))</f>
        <v/>
      </c>
      <c r="D191" s="230"/>
      <c r="E191" s="182" t="str">
        <f ca="1">IF(ISERROR($V191),"",OFFSET('Smelter Look-up'!$D$4,$V191-4,0)&amp;"")</f>
        <v/>
      </c>
      <c r="F191" s="182" t="s">
        <v>15807</v>
      </c>
      <c r="G191" s="182" t="str">
        <f ca="1">IF(C191=$X$4,IF(ISERROR($V191),"Enter smelter details","RMI"),IF(ISERROR($V191),"",OFFSET('Smelter Look-up'!$F$4,$V191-4,0)))</f>
        <v/>
      </c>
      <c r="H191" s="183"/>
      <c r="I191" s="184" t="s">
        <v>15807</v>
      </c>
      <c r="J191" s="184" t="s">
        <v>15807</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t="s">
        <v>15807</v>
      </c>
      <c r="B192" s="182" t="str">
        <f>IF(LEN(A192)=0,"",INDEX('Smelter Look-up'!$A:$A,MATCH($A192,'Smelter Look-up'!$E:$E,0)))</f>
        <v/>
      </c>
      <c r="C192" s="186" t="str">
        <f>IF(LEN(A192)=0,"",INDEX('Smelter Look-up'!$C:$C,MATCH($A192,'Smelter Look-up'!$E:$E,0)))</f>
        <v/>
      </c>
      <c r="D192" s="230"/>
      <c r="E192" s="182" t="str">
        <f ca="1">IF(ISERROR($V192),"",OFFSET('Smelter Look-up'!$D$4,$V192-4,0)&amp;"")</f>
        <v/>
      </c>
      <c r="F192" s="182" t="s">
        <v>15807</v>
      </c>
      <c r="G192" s="182" t="str">
        <f ca="1">IF(C192=$X$4,IF(ISERROR($V192),"Enter smelter details","RMI"),IF(ISERROR($V192),"",OFFSET('Smelter Look-up'!$F$4,$V192-4,0)))</f>
        <v/>
      </c>
      <c r="H192" s="183"/>
      <c r="I192" s="184" t="s">
        <v>15807</v>
      </c>
      <c r="J192" s="184" t="s">
        <v>15807</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t="s">
        <v>15807</v>
      </c>
      <c r="B193" s="182" t="str">
        <f>IF(LEN(A193)=0,"",INDEX('Smelter Look-up'!$A:$A,MATCH($A193,'Smelter Look-up'!$E:$E,0)))</f>
        <v/>
      </c>
      <c r="C193" s="186" t="str">
        <f>IF(LEN(A193)=0,"",INDEX('Smelter Look-up'!$C:$C,MATCH($A193,'Smelter Look-up'!$E:$E,0)))</f>
        <v/>
      </c>
      <c r="D193" s="230"/>
      <c r="E193" s="182" t="str">
        <f ca="1">IF(ISERROR($V193),"",OFFSET('Smelter Look-up'!$D$4,$V193-4,0)&amp;"")</f>
        <v/>
      </c>
      <c r="F193" s="182" t="s">
        <v>15807</v>
      </c>
      <c r="G193" s="182" t="str">
        <f ca="1">IF(C193=$X$4,IF(ISERROR($V193),"Enter smelter details","RMI"),IF(ISERROR($V193),"",OFFSET('Smelter Look-up'!$F$4,$V193-4,0)))</f>
        <v/>
      </c>
      <c r="H193" s="183"/>
      <c r="I193" s="184" t="s">
        <v>15807</v>
      </c>
      <c r="J193" s="184" t="s">
        <v>15807</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t="s">
        <v>15807</v>
      </c>
      <c r="B194" s="182" t="str">
        <f>IF(LEN(A194)=0,"",INDEX('Smelter Look-up'!$A:$A,MATCH($A194,'Smelter Look-up'!$E:$E,0)))</f>
        <v/>
      </c>
      <c r="C194" s="186" t="str">
        <f>IF(LEN(A194)=0,"",INDEX('Smelter Look-up'!$C:$C,MATCH($A194,'Smelter Look-up'!$E:$E,0)))</f>
        <v/>
      </c>
      <c r="D194" s="230"/>
      <c r="E194" s="182" t="str">
        <f ca="1">IF(ISERROR($V194),"",OFFSET('Smelter Look-up'!$D$4,$V194-4,0)&amp;"")</f>
        <v/>
      </c>
      <c r="F194" s="182" t="s">
        <v>15807</v>
      </c>
      <c r="G194" s="182" t="str">
        <f ca="1">IF(C194=$X$4,IF(ISERROR($V194),"Enter smelter details","RMI"),IF(ISERROR($V194),"",OFFSET('Smelter Look-up'!$F$4,$V194-4,0)))</f>
        <v/>
      </c>
      <c r="H194" s="183"/>
      <c r="I194" s="184" t="s">
        <v>15807</v>
      </c>
      <c r="J194" s="184" t="s">
        <v>15807</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t="s">
        <v>15807</v>
      </c>
      <c r="B195" s="182" t="str">
        <f>IF(LEN(A195)=0,"",INDEX('Smelter Look-up'!$A:$A,MATCH($A195,'Smelter Look-up'!$E:$E,0)))</f>
        <v/>
      </c>
      <c r="C195" s="186" t="str">
        <f>IF(LEN(A195)=0,"",INDEX('Smelter Look-up'!$C:$C,MATCH($A195,'Smelter Look-up'!$E:$E,0)))</f>
        <v/>
      </c>
      <c r="D195" s="230"/>
      <c r="E195" s="182" t="str">
        <f ca="1">IF(ISERROR($V195),"",OFFSET('Smelter Look-up'!$D$4,$V195-4,0)&amp;"")</f>
        <v/>
      </c>
      <c r="F195" s="182" t="s">
        <v>15807</v>
      </c>
      <c r="G195" s="182" t="str">
        <f ca="1">IF(C195=$X$4,IF(ISERROR($V195),"Enter smelter details","RMI"),IF(ISERROR($V195),"",OFFSET('Smelter Look-up'!$F$4,$V195-4,0)))</f>
        <v/>
      </c>
      <c r="H195" s="183"/>
      <c r="I195" s="184" t="s">
        <v>15807</v>
      </c>
      <c r="J195" s="184" t="s">
        <v>15807</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t="s">
        <v>15807</v>
      </c>
      <c r="B196" s="182" t="str">
        <f>IF(LEN(A196)=0,"",INDEX('Smelter Look-up'!$A:$A,MATCH($A196,'Smelter Look-up'!$E:$E,0)))</f>
        <v/>
      </c>
      <c r="C196" s="186" t="str">
        <f>IF(LEN(A196)=0,"",INDEX('Smelter Look-up'!$C:$C,MATCH($A196,'Smelter Look-up'!$E:$E,0)))</f>
        <v/>
      </c>
      <c r="D196" s="230"/>
      <c r="E196" s="182" t="str">
        <f ca="1">IF(ISERROR($V196),"",OFFSET('Smelter Look-up'!$D$4,$V196-4,0)&amp;"")</f>
        <v/>
      </c>
      <c r="F196" s="182" t="s">
        <v>15807</v>
      </c>
      <c r="G196" s="182" t="str">
        <f ca="1">IF(C196=$X$4,IF(ISERROR($V196),"Enter smelter details","RMI"),IF(ISERROR($V196),"",OFFSET('Smelter Look-up'!$F$4,$V196-4,0)))</f>
        <v/>
      </c>
      <c r="H196" s="183"/>
      <c r="I196" s="184" t="s">
        <v>15807</v>
      </c>
      <c r="J196" s="184" t="s">
        <v>15807</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t="s">
        <v>15807</v>
      </c>
      <c r="B197" s="182" t="str">
        <f>IF(LEN(A197)=0,"",INDEX('Smelter Look-up'!$A:$A,MATCH($A197,'Smelter Look-up'!$E:$E,0)))</f>
        <v/>
      </c>
      <c r="C197" s="186" t="str">
        <f>IF(LEN(A197)=0,"",INDEX('Smelter Look-up'!$C:$C,MATCH($A197,'Smelter Look-up'!$E:$E,0)))</f>
        <v/>
      </c>
      <c r="D197" s="230"/>
      <c r="E197" s="182" t="str">
        <f ca="1">IF(ISERROR($V197),"",OFFSET('Smelter Look-up'!$D$4,$V197-4,0)&amp;"")</f>
        <v/>
      </c>
      <c r="F197" s="182" t="s">
        <v>15807</v>
      </c>
      <c r="G197" s="182" t="str">
        <f ca="1">IF(C197=$X$4,IF(ISERROR($V197),"Enter smelter details","RMI"),IF(ISERROR($V197),"",OFFSET('Smelter Look-up'!$F$4,$V197-4,0)))</f>
        <v/>
      </c>
      <c r="H197" s="183"/>
      <c r="I197" s="184" t="s">
        <v>15807</v>
      </c>
      <c r="J197" s="184" t="s">
        <v>15807</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t="s">
        <v>15807</v>
      </c>
      <c r="B198" s="182" t="str">
        <f>IF(LEN(A198)=0,"",INDEX('Smelter Look-up'!$A:$A,MATCH($A198,'Smelter Look-up'!$E:$E,0)))</f>
        <v/>
      </c>
      <c r="C198" s="186" t="str">
        <f>IF(LEN(A198)=0,"",INDEX('Smelter Look-up'!$C:$C,MATCH($A198,'Smelter Look-up'!$E:$E,0)))</f>
        <v/>
      </c>
      <c r="D198" s="230"/>
      <c r="E198" s="182" t="str">
        <f ca="1">IF(ISERROR($V198),"",OFFSET('Smelter Look-up'!$D$4,$V198-4,0)&amp;"")</f>
        <v/>
      </c>
      <c r="F198" s="182" t="s">
        <v>15807</v>
      </c>
      <c r="G198" s="182" t="str">
        <f ca="1">IF(C198=$X$4,IF(ISERROR($V198),"Enter smelter details","RMI"),IF(ISERROR($V198),"",OFFSET('Smelter Look-up'!$F$4,$V198-4,0)))</f>
        <v/>
      </c>
      <c r="H198" s="183"/>
      <c r="I198" s="184" t="s">
        <v>15807</v>
      </c>
      <c r="J198" s="184" t="s">
        <v>15807</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t="s">
        <v>15807</v>
      </c>
      <c r="B199" s="182" t="str">
        <f>IF(LEN(A199)=0,"",INDEX('Smelter Look-up'!$A:$A,MATCH($A199,'Smelter Look-up'!$E:$E,0)))</f>
        <v/>
      </c>
      <c r="C199" s="186" t="str">
        <f>IF(LEN(A199)=0,"",INDEX('Smelter Look-up'!$C:$C,MATCH($A199,'Smelter Look-up'!$E:$E,0)))</f>
        <v/>
      </c>
      <c r="D199" s="230"/>
      <c r="E199" s="182" t="str">
        <f ca="1">IF(ISERROR($V199),"",OFFSET('Smelter Look-up'!$D$4,$V199-4,0)&amp;"")</f>
        <v/>
      </c>
      <c r="F199" s="182" t="s">
        <v>15807</v>
      </c>
      <c r="G199" s="182" t="str">
        <f ca="1">IF(C199=$X$4,IF(ISERROR($V199),"Enter smelter details","RMI"),IF(ISERROR($V199),"",OFFSET('Smelter Look-up'!$F$4,$V199-4,0)))</f>
        <v/>
      </c>
      <c r="H199" s="183"/>
      <c r="I199" s="184" t="s">
        <v>15807</v>
      </c>
      <c r="J199" s="184" t="s">
        <v>15807</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t="s">
        <v>15807</v>
      </c>
      <c r="B200" s="182" t="str">
        <f>IF(LEN(A200)=0,"",INDEX('Smelter Look-up'!$A:$A,MATCH($A200,'Smelter Look-up'!$E:$E,0)))</f>
        <v/>
      </c>
      <c r="C200" s="186" t="str">
        <f>IF(LEN(A200)=0,"",INDEX('Smelter Look-up'!$C:$C,MATCH($A200,'Smelter Look-up'!$E:$E,0)))</f>
        <v/>
      </c>
      <c r="D200" s="230"/>
      <c r="E200" s="182" t="str">
        <f ca="1">IF(ISERROR($V200),"",OFFSET('Smelter Look-up'!$D$4,$V200-4,0)&amp;"")</f>
        <v/>
      </c>
      <c r="F200" s="182" t="s">
        <v>15807</v>
      </c>
      <c r="G200" s="182" t="str">
        <f ca="1">IF(C200=$X$4,IF(ISERROR($V200),"Enter smelter details","RMI"),IF(ISERROR($V200),"",OFFSET('Smelter Look-up'!$F$4,$V200-4,0)))</f>
        <v/>
      </c>
      <c r="H200" s="183"/>
      <c r="I200" s="184" t="s">
        <v>15807</v>
      </c>
      <c r="J200" s="184" t="s">
        <v>15807</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t="s">
        <v>15807</v>
      </c>
      <c r="B201" s="182" t="str">
        <f>IF(LEN(A201)=0,"",INDEX('Smelter Look-up'!$A:$A,MATCH($A201,'Smelter Look-up'!$E:$E,0)))</f>
        <v/>
      </c>
      <c r="C201" s="186" t="str">
        <f>IF(LEN(A201)=0,"",INDEX('Smelter Look-up'!$C:$C,MATCH($A201,'Smelter Look-up'!$E:$E,0)))</f>
        <v/>
      </c>
      <c r="D201" s="230"/>
      <c r="E201" s="182" t="str">
        <f ca="1">IF(ISERROR($V201),"",OFFSET('Smelter Look-up'!$D$4,$V201-4,0)&amp;"")</f>
        <v/>
      </c>
      <c r="F201" s="182" t="s">
        <v>15807</v>
      </c>
      <c r="G201" s="182" t="str">
        <f ca="1">IF(C201=$X$4,IF(ISERROR($V201),"Enter smelter details","RMI"),IF(ISERROR($V201),"",OFFSET('Smelter Look-up'!$F$4,$V201-4,0)))</f>
        <v/>
      </c>
      <c r="H201" s="183"/>
      <c r="I201" s="184" t="s">
        <v>15807</v>
      </c>
      <c r="J201" s="184" t="s">
        <v>15807</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t="s">
        <v>15807</v>
      </c>
      <c r="B202" s="182" t="str">
        <f>IF(LEN(A202)=0,"",INDEX('Smelter Look-up'!$A:$A,MATCH($A202,'Smelter Look-up'!$E:$E,0)))</f>
        <v/>
      </c>
      <c r="C202" s="186" t="str">
        <f>IF(LEN(A202)=0,"",INDEX('Smelter Look-up'!$C:$C,MATCH($A202,'Smelter Look-up'!$E:$E,0)))</f>
        <v/>
      </c>
      <c r="D202" s="230"/>
      <c r="E202" s="182" t="str">
        <f ca="1">IF(ISERROR($V202),"",OFFSET('Smelter Look-up'!$D$4,$V202-4,0)&amp;"")</f>
        <v/>
      </c>
      <c r="F202" s="182" t="s">
        <v>15807</v>
      </c>
      <c r="G202" s="182" t="str">
        <f ca="1">IF(C202=$X$4,IF(ISERROR($V202),"Enter smelter details","RMI"),IF(ISERROR($V202),"",OFFSET('Smelter Look-up'!$F$4,$V202-4,0)))</f>
        <v/>
      </c>
      <c r="H202" s="183"/>
      <c r="I202" s="184" t="s">
        <v>15807</v>
      </c>
      <c r="J202" s="184" t="s">
        <v>15807</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t="s">
        <v>15807</v>
      </c>
      <c r="B203" s="182" t="str">
        <f>IF(LEN(A203)=0,"",INDEX('Smelter Look-up'!$A:$A,MATCH($A203,'Smelter Look-up'!$E:$E,0)))</f>
        <v/>
      </c>
      <c r="C203" s="186" t="str">
        <f>IF(LEN(A203)=0,"",INDEX('Smelter Look-up'!$C:$C,MATCH($A203,'Smelter Look-up'!$E:$E,0)))</f>
        <v/>
      </c>
      <c r="D203" s="230"/>
      <c r="E203" s="182" t="str">
        <f ca="1">IF(ISERROR($V203),"",OFFSET('Smelter Look-up'!$D$4,$V203-4,0)&amp;"")</f>
        <v/>
      </c>
      <c r="F203" s="182" t="s">
        <v>15807</v>
      </c>
      <c r="G203" s="182" t="str">
        <f ca="1">IF(C203=$X$4,IF(ISERROR($V203),"Enter smelter details","RMI"),IF(ISERROR($V203),"",OFFSET('Smelter Look-up'!$F$4,$V203-4,0)))</f>
        <v/>
      </c>
      <c r="H203" s="183"/>
      <c r="I203" s="184" t="s">
        <v>15807</v>
      </c>
      <c r="J203" s="184" t="s">
        <v>15807</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t="s">
        <v>15807</v>
      </c>
      <c r="B204" s="182" t="str">
        <f>IF(LEN(A204)=0,"",INDEX('Smelter Look-up'!$A:$A,MATCH($A204,'Smelter Look-up'!$E:$E,0)))</f>
        <v/>
      </c>
      <c r="C204" s="186" t="str">
        <f>IF(LEN(A204)=0,"",INDEX('Smelter Look-up'!$C:$C,MATCH($A204,'Smelter Look-up'!$E:$E,0)))</f>
        <v/>
      </c>
      <c r="D204" s="230"/>
      <c r="E204" s="182" t="str">
        <f ca="1">IF(ISERROR($V204),"",OFFSET('Smelter Look-up'!$D$4,$V204-4,0)&amp;"")</f>
        <v/>
      </c>
      <c r="F204" s="182" t="s">
        <v>15807</v>
      </c>
      <c r="G204" s="182" t="str">
        <f ca="1">IF(C204=$X$4,IF(ISERROR($V204),"Enter smelter details","RMI"),IF(ISERROR($V204),"",OFFSET('Smelter Look-up'!$F$4,$V204-4,0)))</f>
        <v/>
      </c>
      <c r="H204" s="183"/>
      <c r="I204" s="184" t="s">
        <v>15807</v>
      </c>
      <c r="J204" s="184" t="s">
        <v>15807</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t="s">
        <v>15807</v>
      </c>
      <c r="B205" s="182" t="str">
        <f>IF(LEN(A205)=0,"",INDEX('Smelter Look-up'!$A:$A,MATCH($A205,'Smelter Look-up'!$E:$E,0)))</f>
        <v/>
      </c>
      <c r="C205" s="186" t="str">
        <f>IF(LEN(A205)=0,"",INDEX('Smelter Look-up'!$C:$C,MATCH($A205,'Smelter Look-up'!$E:$E,0)))</f>
        <v/>
      </c>
      <c r="D205" s="230"/>
      <c r="E205" s="182" t="str">
        <f ca="1">IF(ISERROR($V205),"",OFFSET('Smelter Look-up'!$D$4,$V205-4,0)&amp;"")</f>
        <v/>
      </c>
      <c r="F205" s="182" t="s">
        <v>15807</v>
      </c>
      <c r="G205" s="182" t="str">
        <f ca="1">IF(C205=$X$4,IF(ISERROR($V205),"Enter smelter details","RMI"),IF(ISERROR($V205),"",OFFSET('Smelter Look-up'!$F$4,$V205-4,0)))</f>
        <v/>
      </c>
      <c r="H205" s="183"/>
      <c r="I205" s="184" t="s">
        <v>15807</v>
      </c>
      <c r="J205" s="184" t="s">
        <v>15807</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t="s">
        <v>15807</v>
      </c>
      <c r="B206" s="182" t="str">
        <f>IF(LEN(A206)=0,"",INDEX('Smelter Look-up'!$A:$A,MATCH($A206,'Smelter Look-up'!$E:$E,0)))</f>
        <v/>
      </c>
      <c r="C206" s="186" t="str">
        <f>IF(LEN(A206)=0,"",INDEX('Smelter Look-up'!$C:$C,MATCH($A206,'Smelter Look-up'!$E:$E,0)))</f>
        <v/>
      </c>
      <c r="D206" s="230"/>
      <c r="E206" s="182" t="str">
        <f ca="1">IF(ISERROR($V206),"",OFFSET('Smelter Look-up'!$D$4,$V206-4,0)&amp;"")</f>
        <v/>
      </c>
      <c r="F206" s="182" t="s">
        <v>15807</v>
      </c>
      <c r="G206" s="182" t="str">
        <f ca="1">IF(C206=$X$4,IF(ISERROR($V206),"Enter smelter details","RMI"),IF(ISERROR($V206),"",OFFSET('Smelter Look-up'!$F$4,$V206-4,0)))</f>
        <v/>
      </c>
      <c r="H206" s="183"/>
      <c r="I206" s="184" t="s">
        <v>15807</v>
      </c>
      <c r="J206" s="184" t="s">
        <v>15807</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t="s">
        <v>15807</v>
      </c>
      <c r="B207" s="182" t="str">
        <f>IF(LEN(A207)=0,"",INDEX('Smelter Look-up'!$A:$A,MATCH($A207,'Smelter Look-up'!$E:$E,0)))</f>
        <v/>
      </c>
      <c r="C207" s="186" t="str">
        <f>IF(LEN(A207)=0,"",INDEX('Smelter Look-up'!$C:$C,MATCH($A207,'Smelter Look-up'!$E:$E,0)))</f>
        <v/>
      </c>
      <c r="D207" s="230"/>
      <c r="E207" s="182" t="str">
        <f ca="1">IF(ISERROR($V207),"",OFFSET('Smelter Look-up'!$D$4,$V207-4,0)&amp;"")</f>
        <v/>
      </c>
      <c r="F207" s="182" t="s">
        <v>15807</v>
      </c>
      <c r="G207" s="182" t="str">
        <f ca="1">IF(C207=$X$4,IF(ISERROR($V207),"Enter smelter details","RMI"),IF(ISERROR($V207),"",OFFSET('Smelter Look-up'!$F$4,$V207-4,0)))</f>
        <v/>
      </c>
      <c r="H207" s="183"/>
      <c r="I207" s="184" t="s">
        <v>15807</v>
      </c>
      <c r="J207" s="184" t="s">
        <v>15807</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t="s">
        <v>15807</v>
      </c>
      <c r="B208" s="182" t="str">
        <f>IF(LEN(A208)=0,"",INDEX('Smelter Look-up'!$A:$A,MATCH($A208,'Smelter Look-up'!$E:$E,0)))</f>
        <v/>
      </c>
      <c r="C208" s="186" t="str">
        <f>IF(LEN(A208)=0,"",INDEX('Smelter Look-up'!$C:$C,MATCH($A208,'Smelter Look-up'!$E:$E,0)))</f>
        <v/>
      </c>
      <c r="D208" s="230"/>
      <c r="E208" s="182" t="str">
        <f ca="1">IF(ISERROR($V208),"",OFFSET('Smelter Look-up'!$D$4,$V208-4,0)&amp;"")</f>
        <v/>
      </c>
      <c r="F208" s="182" t="s">
        <v>15807</v>
      </c>
      <c r="G208" s="182" t="str">
        <f ca="1">IF(C208=$X$4,IF(ISERROR($V208),"Enter smelter details","RMI"),IF(ISERROR($V208),"",OFFSET('Smelter Look-up'!$F$4,$V208-4,0)))</f>
        <v/>
      </c>
      <c r="H208" s="183"/>
      <c r="I208" s="184" t="s">
        <v>15807</v>
      </c>
      <c r="J208" s="184" t="s">
        <v>15807</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t="s">
        <v>15807</v>
      </c>
      <c r="B209" s="182" t="str">
        <f>IF(LEN(A209)=0,"",INDEX('Smelter Look-up'!$A:$A,MATCH($A209,'Smelter Look-up'!$E:$E,0)))</f>
        <v/>
      </c>
      <c r="C209" s="186" t="str">
        <f>IF(LEN(A209)=0,"",INDEX('Smelter Look-up'!$C:$C,MATCH($A209,'Smelter Look-up'!$E:$E,0)))</f>
        <v/>
      </c>
      <c r="D209" s="230"/>
      <c r="E209" s="182" t="str">
        <f ca="1">IF(ISERROR($V209),"",OFFSET('Smelter Look-up'!$D$4,$V209-4,0)&amp;"")</f>
        <v/>
      </c>
      <c r="F209" s="182" t="s">
        <v>15807</v>
      </c>
      <c r="G209" s="182" t="str">
        <f ca="1">IF(C209=$X$4,IF(ISERROR($V209),"Enter smelter details","RMI"),IF(ISERROR($V209),"",OFFSET('Smelter Look-up'!$F$4,$V209-4,0)))</f>
        <v/>
      </c>
      <c r="H209" s="183"/>
      <c r="I209" s="184" t="s">
        <v>15807</v>
      </c>
      <c r="J209" s="184" t="s">
        <v>15807</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t="s">
        <v>15807</v>
      </c>
      <c r="B210" s="182" t="str">
        <f>IF(LEN(A210)=0,"",INDEX('Smelter Look-up'!$A:$A,MATCH($A210,'Smelter Look-up'!$E:$E,0)))</f>
        <v/>
      </c>
      <c r="C210" s="186" t="str">
        <f>IF(LEN(A210)=0,"",INDEX('Smelter Look-up'!$C:$C,MATCH($A210,'Smelter Look-up'!$E:$E,0)))</f>
        <v/>
      </c>
      <c r="D210" s="230"/>
      <c r="E210" s="182" t="str">
        <f ca="1">IF(ISERROR($V210),"",OFFSET('Smelter Look-up'!$D$4,$V210-4,0)&amp;"")</f>
        <v/>
      </c>
      <c r="F210" s="182" t="s">
        <v>15807</v>
      </c>
      <c r="G210" s="182" t="str">
        <f ca="1">IF(C210=$X$4,IF(ISERROR($V210),"Enter smelter details","RMI"),IF(ISERROR($V210),"",OFFSET('Smelter Look-up'!$F$4,$V210-4,0)))</f>
        <v/>
      </c>
      <c r="H210" s="183"/>
      <c r="I210" s="184" t="s">
        <v>15807</v>
      </c>
      <c r="J210" s="184" t="s">
        <v>15807</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t="s">
        <v>15807</v>
      </c>
      <c r="B211" s="182" t="str">
        <f>IF(LEN(A211)=0,"",INDEX('Smelter Look-up'!$A:$A,MATCH($A211,'Smelter Look-up'!$E:$E,0)))</f>
        <v/>
      </c>
      <c r="C211" s="186" t="str">
        <f>IF(LEN(A211)=0,"",INDEX('Smelter Look-up'!$C:$C,MATCH($A211,'Smelter Look-up'!$E:$E,0)))</f>
        <v/>
      </c>
      <c r="D211" s="230"/>
      <c r="E211" s="182" t="str">
        <f ca="1">IF(ISERROR($V211),"",OFFSET('Smelter Look-up'!$D$4,$V211-4,0)&amp;"")</f>
        <v/>
      </c>
      <c r="F211" s="182" t="s">
        <v>15807</v>
      </c>
      <c r="G211" s="182" t="str">
        <f ca="1">IF(C211=$X$4,IF(ISERROR($V211),"Enter smelter details","RMI"),IF(ISERROR($V211),"",OFFSET('Smelter Look-up'!$F$4,$V211-4,0)))</f>
        <v/>
      </c>
      <c r="H211" s="183"/>
      <c r="I211" s="184" t="s">
        <v>15807</v>
      </c>
      <c r="J211" s="184" t="s">
        <v>15807</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t="s">
        <v>15807</v>
      </c>
      <c r="B212" s="182" t="str">
        <f>IF(LEN(A212)=0,"",INDEX('Smelter Look-up'!$A:$A,MATCH($A212,'Smelter Look-up'!$E:$E,0)))</f>
        <v/>
      </c>
      <c r="C212" s="186" t="str">
        <f>IF(LEN(A212)=0,"",INDEX('Smelter Look-up'!$C:$C,MATCH($A212,'Smelter Look-up'!$E:$E,0)))</f>
        <v/>
      </c>
      <c r="D212" s="230"/>
      <c r="E212" s="182" t="str">
        <f ca="1">IF(ISERROR($V212),"",OFFSET('Smelter Look-up'!$D$4,$V212-4,0)&amp;"")</f>
        <v/>
      </c>
      <c r="F212" s="182" t="s">
        <v>15807</v>
      </c>
      <c r="G212" s="182" t="str">
        <f ca="1">IF(C212=$X$4,IF(ISERROR($V212),"Enter smelter details","RMI"),IF(ISERROR($V212),"",OFFSET('Smelter Look-up'!$F$4,$V212-4,0)))</f>
        <v/>
      </c>
      <c r="H212" s="183"/>
      <c r="I212" s="184" t="s">
        <v>15807</v>
      </c>
      <c r="J212" s="184" t="s">
        <v>15807</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t="s">
        <v>15807</v>
      </c>
      <c r="B213" s="182" t="str">
        <f>IF(LEN(A213)=0,"",INDEX('Smelter Look-up'!$A:$A,MATCH($A213,'Smelter Look-up'!$E:$E,0)))</f>
        <v/>
      </c>
      <c r="C213" s="186" t="str">
        <f>IF(LEN(A213)=0,"",INDEX('Smelter Look-up'!$C:$C,MATCH($A213,'Smelter Look-up'!$E:$E,0)))</f>
        <v/>
      </c>
      <c r="D213" s="230"/>
      <c r="E213" s="182" t="str">
        <f ca="1">IF(ISERROR($V213),"",OFFSET('Smelter Look-up'!$D$4,$V213-4,0)&amp;"")</f>
        <v/>
      </c>
      <c r="F213" s="182" t="s">
        <v>15807</v>
      </c>
      <c r="G213" s="182" t="str">
        <f ca="1">IF(C213=$X$4,IF(ISERROR($V213),"Enter smelter details","RMI"),IF(ISERROR($V213),"",OFFSET('Smelter Look-up'!$F$4,$V213-4,0)))</f>
        <v/>
      </c>
      <c r="H213" s="183"/>
      <c r="I213" s="184" t="s">
        <v>15807</v>
      </c>
      <c r="J213" s="184" t="s">
        <v>15807</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t="s">
        <v>15807</v>
      </c>
      <c r="B214" s="182" t="str">
        <f>IF(LEN(A214)=0,"",INDEX('Smelter Look-up'!$A:$A,MATCH($A214,'Smelter Look-up'!$E:$E,0)))</f>
        <v/>
      </c>
      <c r="C214" s="186" t="str">
        <f>IF(LEN(A214)=0,"",INDEX('Smelter Look-up'!$C:$C,MATCH($A214,'Smelter Look-up'!$E:$E,0)))</f>
        <v/>
      </c>
      <c r="D214" s="230"/>
      <c r="E214" s="182" t="str">
        <f ca="1">IF(ISERROR($V214),"",OFFSET('Smelter Look-up'!$D$4,$V214-4,0)&amp;"")</f>
        <v/>
      </c>
      <c r="F214" s="182" t="s">
        <v>15807</v>
      </c>
      <c r="G214" s="182" t="str">
        <f ca="1">IF(C214=$X$4,IF(ISERROR($V214),"Enter smelter details","RMI"),IF(ISERROR($V214),"",OFFSET('Smelter Look-up'!$F$4,$V214-4,0)))</f>
        <v/>
      </c>
      <c r="H214" s="183"/>
      <c r="I214" s="184" t="s">
        <v>15807</v>
      </c>
      <c r="J214" s="184" t="s">
        <v>15807</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t="s">
        <v>15807</v>
      </c>
      <c r="B215" s="182" t="str">
        <f>IF(LEN(A215)=0,"",INDEX('Smelter Look-up'!$A:$A,MATCH($A215,'Smelter Look-up'!$E:$E,0)))</f>
        <v/>
      </c>
      <c r="C215" s="186" t="str">
        <f>IF(LEN(A215)=0,"",INDEX('Smelter Look-up'!$C:$C,MATCH($A215,'Smelter Look-up'!$E:$E,0)))</f>
        <v/>
      </c>
      <c r="D215" s="230"/>
      <c r="E215" s="182" t="str">
        <f ca="1">IF(ISERROR($V215),"",OFFSET('Smelter Look-up'!$D$4,$V215-4,0)&amp;"")</f>
        <v/>
      </c>
      <c r="F215" s="182" t="s">
        <v>15807</v>
      </c>
      <c r="G215" s="182" t="str">
        <f ca="1">IF(C215=$X$4,IF(ISERROR($V215),"Enter smelter details","RMI"),IF(ISERROR($V215),"",OFFSET('Smelter Look-up'!$F$4,$V215-4,0)))</f>
        <v/>
      </c>
      <c r="H215" s="183"/>
      <c r="I215" s="184" t="s">
        <v>15807</v>
      </c>
      <c r="J215" s="184" t="s">
        <v>15807</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t="s">
        <v>15807</v>
      </c>
      <c r="B216" s="182" t="str">
        <f>IF(LEN(A216)=0,"",INDEX('Smelter Look-up'!$A:$A,MATCH($A216,'Smelter Look-up'!$E:$E,0)))</f>
        <v/>
      </c>
      <c r="C216" s="186" t="str">
        <f>IF(LEN(A216)=0,"",INDEX('Smelter Look-up'!$C:$C,MATCH($A216,'Smelter Look-up'!$E:$E,0)))</f>
        <v/>
      </c>
      <c r="D216" s="230"/>
      <c r="E216" s="182" t="str">
        <f ca="1">IF(ISERROR($V216),"",OFFSET('Smelter Look-up'!$D$4,$V216-4,0)&amp;"")</f>
        <v/>
      </c>
      <c r="F216" s="182" t="s">
        <v>15807</v>
      </c>
      <c r="G216" s="182" t="str">
        <f ca="1">IF(C216=$X$4,IF(ISERROR($V216),"Enter smelter details","RMI"),IF(ISERROR($V216),"",OFFSET('Smelter Look-up'!$F$4,$V216-4,0)))</f>
        <v/>
      </c>
      <c r="H216" s="183"/>
      <c r="I216" s="184" t="s">
        <v>15807</v>
      </c>
      <c r="J216" s="184" t="s">
        <v>15807</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t="s">
        <v>15807</v>
      </c>
      <c r="B217" s="182" t="str">
        <f>IF(LEN(A217)=0,"",INDEX('Smelter Look-up'!$A:$A,MATCH($A217,'Smelter Look-up'!$E:$E,0)))</f>
        <v/>
      </c>
      <c r="C217" s="186" t="str">
        <f>IF(LEN(A217)=0,"",INDEX('Smelter Look-up'!$C:$C,MATCH($A217,'Smelter Look-up'!$E:$E,0)))</f>
        <v/>
      </c>
      <c r="D217" s="230"/>
      <c r="E217" s="182" t="str">
        <f ca="1">IF(ISERROR($V217),"",OFFSET('Smelter Look-up'!$D$4,$V217-4,0)&amp;"")</f>
        <v/>
      </c>
      <c r="F217" s="182" t="s">
        <v>15807</v>
      </c>
      <c r="G217" s="182" t="str">
        <f ca="1">IF(C217=$X$4,IF(ISERROR($V217),"Enter smelter details","RMI"),IF(ISERROR($V217),"",OFFSET('Smelter Look-up'!$F$4,$V217-4,0)))</f>
        <v/>
      </c>
      <c r="H217" s="183"/>
      <c r="I217" s="184" t="s">
        <v>15807</v>
      </c>
      <c r="J217" s="184" t="s">
        <v>15807</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t="s">
        <v>15807</v>
      </c>
      <c r="B218" s="182" t="str">
        <f>IF(LEN(A218)=0,"",INDEX('Smelter Look-up'!$A:$A,MATCH($A218,'Smelter Look-up'!$E:$E,0)))</f>
        <v/>
      </c>
      <c r="C218" s="186" t="str">
        <f>IF(LEN(A218)=0,"",INDEX('Smelter Look-up'!$C:$C,MATCH($A218,'Smelter Look-up'!$E:$E,0)))</f>
        <v/>
      </c>
      <c r="D218" s="230"/>
      <c r="E218" s="182" t="str">
        <f ca="1">IF(ISERROR($V218),"",OFFSET('Smelter Look-up'!$D$4,$V218-4,0)&amp;"")</f>
        <v/>
      </c>
      <c r="F218" s="182" t="s">
        <v>15807</v>
      </c>
      <c r="G218" s="182" t="str">
        <f ca="1">IF(C218=$X$4,IF(ISERROR($V218),"Enter smelter details","RMI"),IF(ISERROR($V218),"",OFFSET('Smelter Look-up'!$F$4,$V218-4,0)))</f>
        <v/>
      </c>
      <c r="H218" s="183"/>
      <c r="I218" s="184" t="s">
        <v>15807</v>
      </c>
      <c r="J218" s="184" t="s">
        <v>15807</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t="s">
        <v>15807</v>
      </c>
      <c r="B219" s="182" t="str">
        <f>IF(LEN(A219)=0,"",INDEX('Smelter Look-up'!$A:$A,MATCH($A219,'Smelter Look-up'!$E:$E,0)))</f>
        <v/>
      </c>
      <c r="C219" s="186" t="str">
        <f>IF(LEN(A219)=0,"",INDEX('Smelter Look-up'!$C:$C,MATCH($A219,'Smelter Look-up'!$E:$E,0)))</f>
        <v/>
      </c>
      <c r="D219" s="230"/>
      <c r="E219" s="182" t="str">
        <f ca="1">IF(ISERROR($V219),"",OFFSET('Smelter Look-up'!$D$4,$V219-4,0)&amp;"")</f>
        <v/>
      </c>
      <c r="F219" s="182" t="s">
        <v>15807</v>
      </c>
      <c r="G219" s="182" t="str">
        <f ca="1">IF(C219=$X$4,IF(ISERROR($V219),"Enter smelter details","RMI"),IF(ISERROR($V219),"",OFFSET('Smelter Look-up'!$F$4,$V219-4,0)))</f>
        <v/>
      </c>
      <c r="H219" s="183"/>
      <c r="I219" s="184" t="s">
        <v>15807</v>
      </c>
      <c r="J219" s="184" t="s">
        <v>15807</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t="s">
        <v>15807</v>
      </c>
      <c r="B220" s="182" t="str">
        <f>IF(LEN(A220)=0,"",INDEX('Smelter Look-up'!$A:$A,MATCH($A220,'Smelter Look-up'!$E:$E,0)))</f>
        <v/>
      </c>
      <c r="C220" s="186" t="str">
        <f>IF(LEN(A220)=0,"",INDEX('Smelter Look-up'!$C:$C,MATCH($A220,'Smelter Look-up'!$E:$E,0)))</f>
        <v/>
      </c>
      <c r="D220" s="230"/>
      <c r="E220" s="182" t="str">
        <f ca="1">IF(ISERROR($V220),"",OFFSET('Smelter Look-up'!$D$4,$V220-4,0)&amp;"")</f>
        <v/>
      </c>
      <c r="F220" s="182" t="s">
        <v>15807</v>
      </c>
      <c r="G220" s="182" t="str">
        <f ca="1">IF(C220=$X$4,IF(ISERROR($V220),"Enter smelter details","RMI"),IF(ISERROR($V220),"",OFFSET('Smelter Look-up'!$F$4,$V220-4,0)))</f>
        <v/>
      </c>
      <c r="H220" s="183"/>
      <c r="I220" s="184" t="s">
        <v>15807</v>
      </c>
      <c r="J220" s="184" t="s">
        <v>15807</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t="s">
        <v>15807</v>
      </c>
      <c r="B221" s="182" t="str">
        <f>IF(LEN(A221)=0,"",INDEX('Smelter Look-up'!$A:$A,MATCH($A221,'Smelter Look-up'!$E:$E,0)))</f>
        <v/>
      </c>
      <c r="C221" s="186" t="str">
        <f>IF(LEN(A221)=0,"",INDEX('Smelter Look-up'!$C:$C,MATCH($A221,'Smelter Look-up'!$E:$E,0)))</f>
        <v/>
      </c>
      <c r="D221" s="230"/>
      <c r="E221" s="182" t="str">
        <f ca="1">IF(ISERROR($V221),"",OFFSET('Smelter Look-up'!$D$4,$V221-4,0)&amp;"")</f>
        <v/>
      </c>
      <c r="F221" s="182" t="s">
        <v>15807</v>
      </c>
      <c r="G221" s="182" t="str">
        <f ca="1">IF(C221=$X$4,IF(ISERROR($V221),"Enter smelter details","RMI"),IF(ISERROR($V221),"",OFFSET('Smelter Look-up'!$F$4,$V221-4,0)))</f>
        <v/>
      </c>
      <c r="H221" s="183"/>
      <c r="I221" s="184" t="s">
        <v>15807</v>
      </c>
      <c r="J221" s="184" t="s">
        <v>15807</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t="s">
        <v>15807</v>
      </c>
      <c r="B222" s="182" t="str">
        <f>IF(LEN(A222)=0,"",INDEX('Smelter Look-up'!$A:$A,MATCH($A222,'Smelter Look-up'!$E:$E,0)))</f>
        <v/>
      </c>
      <c r="C222" s="186" t="str">
        <f>IF(LEN(A222)=0,"",INDEX('Smelter Look-up'!$C:$C,MATCH($A222,'Smelter Look-up'!$E:$E,0)))</f>
        <v/>
      </c>
      <c r="D222" s="230"/>
      <c r="E222" s="182" t="str">
        <f ca="1">IF(ISERROR($V222),"",OFFSET('Smelter Look-up'!$D$4,$V222-4,0)&amp;"")</f>
        <v/>
      </c>
      <c r="F222" s="182" t="s">
        <v>15807</v>
      </c>
      <c r="G222" s="182" t="str">
        <f ca="1">IF(C222=$X$4,IF(ISERROR($V222),"Enter smelter details","RMI"),IF(ISERROR($V222),"",OFFSET('Smelter Look-up'!$F$4,$V222-4,0)))</f>
        <v/>
      </c>
      <c r="H222" s="183"/>
      <c r="I222" s="184" t="s">
        <v>15807</v>
      </c>
      <c r="J222" s="184" t="s">
        <v>15807</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t="s">
        <v>15807</v>
      </c>
      <c r="B223" s="182" t="str">
        <f>IF(LEN(A223)=0,"",INDEX('Smelter Look-up'!$A:$A,MATCH($A223,'Smelter Look-up'!$E:$E,0)))</f>
        <v/>
      </c>
      <c r="C223" s="186" t="str">
        <f>IF(LEN(A223)=0,"",INDEX('Smelter Look-up'!$C:$C,MATCH($A223,'Smelter Look-up'!$E:$E,0)))</f>
        <v/>
      </c>
      <c r="D223" s="230"/>
      <c r="E223" s="182" t="str">
        <f ca="1">IF(ISERROR($V223),"",OFFSET('Smelter Look-up'!$D$4,$V223-4,0)&amp;"")</f>
        <v/>
      </c>
      <c r="F223" s="182" t="s">
        <v>15807</v>
      </c>
      <c r="G223" s="182" t="str">
        <f ca="1">IF(C223=$X$4,IF(ISERROR($V223),"Enter smelter details","RMI"),IF(ISERROR($V223),"",OFFSET('Smelter Look-up'!$F$4,$V223-4,0)))</f>
        <v/>
      </c>
      <c r="H223" s="183"/>
      <c r="I223" s="184" t="s">
        <v>15807</v>
      </c>
      <c r="J223" s="184" t="s">
        <v>15807</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t="s">
        <v>15807</v>
      </c>
      <c r="B224" s="182" t="str">
        <f>IF(LEN(A224)=0,"",INDEX('Smelter Look-up'!$A:$A,MATCH($A224,'Smelter Look-up'!$E:$E,0)))</f>
        <v/>
      </c>
      <c r="C224" s="186" t="str">
        <f>IF(LEN(A224)=0,"",INDEX('Smelter Look-up'!$C:$C,MATCH($A224,'Smelter Look-up'!$E:$E,0)))</f>
        <v/>
      </c>
      <c r="D224" s="230"/>
      <c r="E224" s="182" t="str">
        <f ca="1">IF(ISERROR($V224),"",OFFSET('Smelter Look-up'!$D$4,$V224-4,0)&amp;"")</f>
        <v/>
      </c>
      <c r="F224" s="182" t="s">
        <v>15807</v>
      </c>
      <c r="G224" s="182" t="str">
        <f ca="1">IF(C224=$X$4,IF(ISERROR($V224),"Enter smelter details","RMI"),IF(ISERROR($V224),"",OFFSET('Smelter Look-up'!$F$4,$V224-4,0)))</f>
        <v/>
      </c>
      <c r="H224" s="183"/>
      <c r="I224" s="184" t="s">
        <v>15807</v>
      </c>
      <c r="J224" s="184" t="s">
        <v>15807</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t="s">
        <v>15807</v>
      </c>
      <c r="B225" s="182" t="str">
        <f>IF(LEN(A225)=0,"",INDEX('Smelter Look-up'!$A:$A,MATCH($A225,'Smelter Look-up'!$E:$E,0)))</f>
        <v/>
      </c>
      <c r="C225" s="186" t="str">
        <f>IF(LEN(A225)=0,"",INDEX('Smelter Look-up'!$C:$C,MATCH($A225,'Smelter Look-up'!$E:$E,0)))</f>
        <v/>
      </c>
      <c r="D225" s="230"/>
      <c r="E225" s="182" t="str">
        <f ca="1">IF(ISERROR($V225),"",OFFSET('Smelter Look-up'!$D$4,$V225-4,0)&amp;"")</f>
        <v/>
      </c>
      <c r="F225" s="182" t="s">
        <v>15807</v>
      </c>
      <c r="G225" s="182" t="str">
        <f ca="1">IF(C225=$X$4,IF(ISERROR($V225),"Enter smelter details","RMI"),IF(ISERROR($V225),"",OFFSET('Smelter Look-up'!$F$4,$V225-4,0)))</f>
        <v/>
      </c>
      <c r="H225" s="183"/>
      <c r="I225" s="184" t="s">
        <v>15807</v>
      </c>
      <c r="J225" s="184" t="s">
        <v>15807</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t="s">
        <v>15807</v>
      </c>
      <c r="B226" s="182" t="str">
        <f>IF(LEN(A226)=0,"",INDEX('Smelter Look-up'!$A:$A,MATCH($A226,'Smelter Look-up'!$E:$E,0)))</f>
        <v/>
      </c>
      <c r="C226" s="186" t="str">
        <f>IF(LEN(A226)=0,"",INDEX('Smelter Look-up'!$C:$C,MATCH($A226,'Smelter Look-up'!$E:$E,0)))</f>
        <v/>
      </c>
      <c r="D226" s="230"/>
      <c r="E226" s="182" t="str">
        <f ca="1">IF(ISERROR($V226),"",OFFSET('Smelter Look-up'!$D$4,$V226-4,0)&amp;"")</f>
        <v/>
      </c>
      <c r="F226" s="182" t="s">
        <v>15807</v>
      </c>
      <c r="G226" s="182" t="str">
        <f ca="1">IF(C226=$X$4,IF(ISERROR($V226),"Enter smelter details","RMI"),IF(ISERROR($V226),"",OFFSET('Smelter Look-up'!$F$4,$V226-4,0)))</f>
        <v/>
      </c>
      <c r="H226" s="183"/>
      <c r="I226" s="184" t="s">
        <v>15807</v>
      </c>
      <c r="J226" s="184" t="s">
        <v>15807</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t="s">
        <v>15807</v>
      </c>
      <c r="B227" s="182" t="str">
        <f>IF(LEN(A227)=0,"",INDEX('Smelter Look-up'!$A:$A,MATCH($A227,'Smelter Look-up'!$E:$E,0)))</f>
        <v/>
      </c>
      <c r="C227" s="186" t="str">
        <f>IF(LEN(A227)=0,"",INDEX('Smelter Look-up'!$C:$C,MATCH($A227,'Smelter Look-up'!$E:$E,0)))</f>
        <v/>
      </c>
      <c r="D227" s="230"/>
      <c r="E227" s="182" t="str">
        <f ca="1">IF(ISERROR($V227),"",OFFSET('Smelter Look-up'!$D$4,$V227-4,0)&amp;"")</f>
        <v/>
      </c>
      <c r="F227" s="182" t="s">
        <v>15807</v>
      </c>
      <c r="G227" s="182" t="str">
        <f ca="1">IF(C227=$X$4,IF(ISERROR($V227),"Enter smelter details","RMI"),IF(ISERROR($V227),"",OFFSET('Smelter Look-up'!$F$4,$V227-4,0)))</f>
        <v/>
      </c>
      <c r="H227" s="183"/>
      <c r="I227" s="184" t="s">
        <v>15807</v>
      </c>
      <c r="J227" s="184" t="s">
        <v>15807</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t="s">
        <v>15807</v>
      </c>
      <c r="B228" s="182" t="str">
        <f>IF(LEN(A228)=0,"",INDEX('Smelter Look-up'!$A:$A,MATCH($A228,'Smelter Look-up'!$E:$E,0)))</f>
        <v/>
      </c>
      <c r="C228" s="186" t="str">
        <f>IF(LEN(A228)=0,"",INDEX('Smelter Look-up'!$C:$C,MATCH($A228,'Smelter Look-up'!$E:$E,0)))</f>
        <v/>
      </c>
      <c r="D228" s="230"/>
      <c r="E228" s="182" t="str">
        <f ca="1">IF(ISERROR($V228),"",OFFSET('Smelter Look-up'!$D$4,$V228-4,0)&amp;"")</f>
        <v/>
      </c>
      <c r="F228" s="182" t="s">
        <v>15807</v>
      </c>
      <c r="G228" s="182" t="str">
        <f ca="1">IF(C228=$X$4,IF(ISERROR($V228),"Enter smelter details","RMI"),IF(ISERROR($V228),"",OFFSET('Smelter Look-up'!$F$4,$V228-4,0)))</f>
        <v/>
      </c>
      <c r="H228" s="183"/>
      <c r="I228" s="184" t="s">
        <v>15807</v>
      </c>
      <c r="J228" s="184" t="s">
        <v>15807</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t="s">
        <v>15807</v>
      </c>
      <c r="B229" s="182" t="str">
        <f>IF(LEN(A229)=0,"",INDEX('Smelter Look-up'!$A:$A,MATCH($A229,'Smelter Look-up'!$E:$E,0)))</f>
        <v/>
      </c>
      <c r="C229" s="186" t="str">
        <f>IF(LEN(A229)=0,"",INDEX('Smelter Look-up'!$C:$C,MATCH($A229,'Smelter Look-up'!$E:$E,0)))</f>
        <v/>
      </c>
      <c r="D229" s="230"/>
      <c r="E229" s="182" t="str">
        <f ca="1">IF(ISERROR($V229),"",OFFSET('Smelter Look-up'!$D$4,$V229-4,0)&amp;"")</f>
        <v/>
      </c>
      <c r="F229" s="182" t="s">
        <v>15807</v>
      </c>
      <c r="G229" s="182" t="str">
        <f ca="1">IF(C229=$X$4,IF(ISERROR($V229),"Enter smelter details","RMI"),IF(ISERROR($V229),"",OFFSET('Smelter Look-up'!$F$4,$V229-4,0)))</f>
        <v/>
      </c>
      <c r="H229" s="183"/>
      <c r="I229" s="184" t="s">
        <v>15807</v>
      </c>
      <c r="J229" s="184" t="s">
        <v>15807</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t="s">
        <v>15807</v>
      </c>
      <c r="B230" s="182" t="str">
        <f>IF(LEN(A230)=0,"",INDEX('Smelter Look-up'!$A:$A,MATCH($A230,'Smelter Look-up'!$E:$E,0)))</f>
        <v/>
      </c>
      <c r="C230" s="186" t="str">
        <f>IF(LEN(A230)=0,"",INDEX('Smelter Look-up'!$C:$C,MATCH($A230,'Smelter Look-up'!$E:$E,0)))</f>
        <v/>
      </c>
      <c r="D230" s="230"/>
      <c r="E230" s="182" t="str">
        <f ca="1">IF(ISERROR($V230),"",OFFSET('Smelter Look-up'!$D$4,$V230-4,0)&amp;"")</f>
        <v/>
      </c>
      <c r="F230" s="182" t="s">
        <v>15807</v>
      </c>
      <c r="G230" s="182" t="str">
        <f ca="1">IF(C230=$X$4,IF(ISERROR($V230),"Enter smelter details","RMI"),IF(ISERROR($V230),"",OFFSET('Smelter Look-up'!$F$4,$V230-4,0)))</f>
        <v/>
      </c>
      <c r="H230" s="183"/>
      <c r="I230" s="184" t="s">
        <v>15807</v>
      </c>
      <c r="J230" s="184" t="s">
        <v>15807</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t="s">
        <v>15807</v>
      </c>
      <c r="B231" s="182" t="str">
        <f>IF(LEN(A231)=0,"",INDEX('Smelter Look-up'!$A:$A,MATCH($A231,'Smelter Look-up'!$E:$E,0)))</f>
        <v/>
      </c>
      <c r="C231" s="186" t="str">
        <f>IF(LEN(A231)=0,"",INDEX('Smelter Look-up'!$C:$C,MATCH($A231,'Smelter Look-up'!$E:$E,0)))</f>
        <v/>
      </c>
      <c r="D231" s="230"/>
      <c r="E231" s="182" t="str">
        <f ca="1">IF(ISERROR($V231),"",OFFSET('Smelter Look-up'!$D$4,$V231-4,0)&amp;"")</f>
        <v/>
      </c>
      <c r="F231" s="182" t="s">
        <v>15807</v>
      </c>
      <c r="G231" s="182" t="str">
        <f ca="1">IF(C231=$X$4,IF(ISERROR($V231),"Enter smelter details","RMI"),IF(ISERROR($V231),"",OFFSET('Smelter Look-up'!$F$4,$V231-4,0)))</f>
        <v/>
      </c>
      <c r="H231" s="183"/>
      <c r="I231" s="184" t="s">
        <v>15807</v>
      </c>
      <c r="J231" s="184" t="s">
        <v>15807</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t="s">
        <v>15807</v>
      </c>
      <c r="B232" s="182" t="str">
        <f>IF(LEN(A232)=0,"",INDEX('Smelter Look-up'!$A:$A,MATCH($A232,'Smelter Look-up'!$E:$E,0)))</f>
        <v/>
      </c>
      <c r="C232" s="186" t="str">
        <f>IF(LEN(A232)=0,"",INDEX('Smelter Look-up'!$C:$C,MATCH($A232,'Smelter Look-up'!$E:$E,0)))</f>
        <v/>
      </c>
      <c r="D232" s="230"/>
      <c r="E232" s="182" t="str">
        <f ca="1">IF(ISERROR($V232),"",OFFSET('Smelter Look-up'!$D$4,$V232-4,0)&amp;"")</f>
        <v/>
      </c>
      <c r="F232" s="182" t="s">
        <v>15807</v>
      </c>
      <c r="G232" s="182" t="str">
        <f ca="1">IF(C232=$X$4,IF(ISERROR($V232),"Enter smelter details","RMI"),IF(ISERROR($V232),"",OFFSET('Smelter Look-up'!$F$4,$V232-4,0)))</f>
        <v/>
      </c>
      <c r="H232" s="183"/>
      <c r="I232" s="184" t="s">
        <v>15807</v>
      </c>
      <c r="J232" s="184" t="s">
        <v>15807</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t="s">
        <v>15807</v>
      </c>
      <c r="B233" s="182" t="str">
        <f>IF(LEN(A233)=0,"",INDEX('Smelter Look-up'!$A:$A,MATCH($A233,'Smelter Look-up'!$E:$E,0)))</f>
        <v/>
      </c>
      <c r="C233" s="186" t="str">
        <f>IF(LEN(A233)=0,"",INDEX('Smelter Look-up'!$C:$C,MATCH($A233,'Smelter Look-up'!$E:$E,0)))</f>
        <v/>
      </c>
      <c r="D233" s="230"/>
      <c r="E233" s="182" t="str">
        <f ca="1">IF(ISERROR($V233),"",OFFSET('Smelter Look-up'!$D$4,$V233-4,0)&amp;"")</f>
        <v/>
      </c>
      <c r="F233" s="182" t="s">
        <v>15807</v>
      </c>
      <c r="G233" s="182" t="str">
        <f ca="1">IF(C233=$X$4,IF(ISERROR($V233),"Enter smelter details","RMI"),IF(ISERROR($V233),"",OFFSET('Smelter Look-up'!$F$4,$V233-4,0)))</f>
        <v/>
      </c>
      <c r="H233" s="183"/>
      <c r="I233" s="184" t="s">
        <v>15807</v>
      </c>
      <c r="J233" s="184" t="s">
        <v>15807</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t="s">
        <v>15807</v>
      </c>
      <c r="B234" s="182" t="str">
        <f>IF(LEN(A234)=0,"",INDEX('Smelter Look-up'!$A:$A,MATCH($A234,'Smelter Look-up'!$E:$E,0)))</f>
        <v/>
      </c>
      <c r="C234" s="186" t="str">
        <f>IF(LEN(A234)=0,"",INDEX('Smelter Look-up'!$C:$C,MATCH($A234,'Smelter Look-up'!$E:$E,0)))</f>
        <v/>
      </c>
      <c r="D234" s="230"/>
      <c r="E234" s="182" t="str">
        <f ca="1">IF(ISERROR($V234),"",OFFSET('Smelter Look-up'!$D$4,$V234-4,0)&amp;"")</f>
        <v/>
      </c>
      <c r="F234" s="182" t="s">
        <v>15807</v>
      </c>
      <c r="G234" s="182" t="str">
        <f ca="1">IF(C234=$X$4,IF(ISERROR($V234),"Enter smelter details","RMI"),IF(ISERROR($V234),"",OFFSET('Smelter Look-up'!$F$4,$V234-4,0)))</f>
        <v/>
      </c>
      <c r="H234" s="183"/>
      <c r="I234" s="184" t="s">
        <v>15807</v>
      </c>
      <c r="J234" s="184" t="s">
        <v>15807</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t="s">
        <v>15807</v>
      </c>
      <c r="B235" s="182" t="str">
        <f>IF(LEN(A235)=0,"",INDEX('Smelter Look-up'!$A:$A,MATCH($A235,'Smelter Look-up'!$E:$E,0)))</f>
        <v/>
      </c>
      <c r="C235" s="186" t="str">
        <f>IF(LEN(A235)=0,"",INDEX('Smelter Look-up'!$C:$C,MATCH($A235,'Smelter Look-up'!$E:$E,0)))</f>
        <v/>
      </c>
      <c r="D235" s="230"/>
      <c r="E235" s="182" t="str">
        <f ca="1">IF(ISERROR($V235),"",OFFSET('Smelter Look-up'!$D$4,$V235-4,0)&amp;"")</f>
        <v/>
      </c>
      <c r="F235" s="182" t="s">
        <v>15807</v>
      </c>
      <c r="G235" s="182" t="str">
        <f ca="1">IF(C235=$X$4,IF(ISERROR($V235),"Enter smelter details","RMI"),IF(ISERROR($V235),"",OFFSET('Smelter Look-up'!$F$4,$V235-4,0)))</f>
        <v/>
      </c>
      <c r="H235" s="183"/>
      <c r="I235" s="184" t="s">
        <v>15807</v>
      </c>
      <c r="J235" s="184" t="s">
        <v>15807</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t="s">
        <v>15807</v>
      </c>
      <c r="B236" s="182" t="str">
        <f>IF(LEN(A236)=0,"",INDEX('Smelter Look-up'!$A:$A,MATCH($A236,'Smelter Look-up'!$E:$E,0)))</f>
        <v/>
      </c>
      <c r="C236" s="186" t="str">
        <f>IF(LEN(A236)=0,"",INDEX('Smelter Look-up'!$C:$C,MATCH($A236,'Smelter Look-up'!$E:$E,0)))</f>
        <v/>
      </c>
      <c r="D236" s="230"/>
      <c r="E236" s="182" t="str">
        <f ca="1">IF(ISERROR($V236),"",OFFSET('Smelter Look-up'!$D$4,$V236-4,0)&amp;"")</f>
        <v/>
      </c>
      <c r="F236" s="182" t="s">
        <v>15807</v>
      </c>
      <c r="G236" s="182" t="str">
        <f ca="1">IF(C236=$X$4,IF(ISERROR($V236),"Enter smelter details","RMI"),IF(ISERROR($V236),"",OFFSET('Smelter Look-up'!$F$4,$V236-4,0)))</f>
        <v/>
      </c>
      <c r="H236" s="183"/>
      <c r="I236" s="184" t="s">
        <v>15807</v>
      </c>
      <c r="J236" s="184" t="s">
        <v>15807</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t="s">
        <v>15807</v>
      </c>
      <c r="B237" s="182" t="str">
        <f>IF(LEN(A237)=0,"",INDEX('Smelter Look-up'!$A:$A,MATCH($A237,'Smelter Look-up'!$E:$E,0)))</f>
        <v/>
      </c>
      <c r="C237" s="186" t="str">
        <f>IF(LEN(A237)=0,"",INDEX('Smelter Look-up'!$C:$C,MATCH($A237,'Smelter Look-up'!$E:$E,0)))</f>
        <v/>
      </c>
      <c r="D237" s="230"/>
      <c r="E237" s="182" t="str">
        <f ca="1">IF(ISERROR($V237),"",OFFSET('Smelter Look-up'!$D$4,$V237-4,0)&amp;"")</f>
        <v/>
      </c>
      <c r="F237" s="182" t="s">
        <v>15807</v>
      </c>
      <c r="G237" s="182" t="str">
        <f ca="1">IF(C237=$X$4,IF(ISERROR($V237),"Enter smelter details","RMI"),IF(ISERROR($V237),"",OFFSET('Smelter Look-up'!$F$4,$V237-4,0)))</f>
        <v/>
      </c>
      <c r="H237" s="183"/>
      <c r="I237" s="184" t="s">
        <v>15807</v>
      </c>
      <c r="J237" s="184" t="s">
        <v>15807</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t="s">
        <v>15807</v>
      </c>
      <c r="B238" s="182" t="str">
        <f>IF(LEN(A238)=0,"",INDEX('Smelter Look-up'!$A:$A,MATCH($A238,'Smelter Look-up'!$E:$E,0)))</f>
        <v/>
      </c>
      <c r="C238" s="186" t="str">
        <f>IF(LEN(A238)=0,"",INDEX('Smelter Look-up'!$C:$C,MATCH($A238,'Smelter Look-up'!$E:$E,0)))</f>
        <v/>
      </c>
      <c r="D238" s="230"/>
      <c r="E238" s="182" t="str">
        <f ca="1">IF(ISERROR($V238),"",OFFSET('Smelter Look-up'!$D$4,$V238-4,0)&amp;"")</f>
        <v/>
      </c>
      <c r="F238" s="182" t="s">
        <v>15807</v>
      </c>
      <c r="G238" s="182" t="str">
        <f ca="1">IF(C238=$X$4,IF(ISERROR($V238),"Enter smelter details","RMI"),IF(ISERROR($V238),"",OFFSET('Smelter Look-up'!$F$4,$V238-4,0)))</f>
        <v/>
      </c>
      <c r="H238" s="183"/>
      <c r="I238" s="184" t="s">
        <v>15807</v>
      </c>
      <c r="J238" s="184" t="s">
        <v>15807</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t="s">
        <v>15807</v>
      </c>
      <c r="B239" s="182" t="str">
        <f>IF(LEN(A239)=0,"",INDEX('Smelter Look-up'!$A:$A,MATCH($A239,'Smelter Look-up'!$E:$E,0)))</f>
        <v/>
      </c>
      <c r="C239" s="186" t="str">
        <f>IF(LEN(A239)=0,"",INDEX('Smelter Look-up'!$C:$C,MATCH($A239,'Smelter Look-up'!$E:$E,0)))</f>
        <v/>
      </c>
      <c r="D239" s="230"/>
      <c r="E239" s="182" t="str">
        <f ca="1">IF(ISERROR($V239),"",OFFSET('Smelter Look-up'!$D$4,$V239-4,0)&amp;"")</f>
        <v/>
      </c>
      <c r="F239" s="182" t="s">
        <v>15807</v>
      </c>
      <c r="G239" s="182" t="str">
        <f ca="1">IF(C239=$X$4,IF(ISERROR($V239),"Enter smelter details","RMI"),IF(ISERROR($V239),"",OFFSET('Smelter Look-up'!$F$4,$V239-4,0)))</f>
        <v/>
      </c>
      <c r="H239" s="183"/>
      <c r="I239" s="184" t="s">
        <v>15807</v>
      </c>
      <c r="J239" s="184" t="s">
        <v>15807</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t="s">
        <v>15807</v>
      </c>
      <c r="B240" s="182" t="str">
        <f>IF(LEN(A240)=0,"",INDEX('Smelter Look-up'!$A:$A,MATCH($A240,'Smelter Look-up'!$E:$E,0)))</f>
        <v/>
      </c>
      <c r="C240" s="186" t="str">
        <f>IF(LEN(A240)=0,"",INDEX('Smelter Look-up'!$C:$C,MATCH($A240,'Smelter Look-up'!$E:$E,0)))</f>
        <v/>
      </c>
      <c r="D240" s="230"/>
      <c r="E240" s="182" t="str">
        <f ca="1">IF(ISERROR($V240),"",OFFSET('Smelter Look-up'!$D$4,$V240-4,0)&amp;"")</f>
        <v/>
      </c>
      <c r="F240" s="182" t="s">
        <v>15807</v>
      </c>
      <c r="G240" s="182" t="str">
        <f ca="1">IF(C240=$X$4,IF(ISERROR($V240),"Enter smelter details","RMI"),IF(ISERROR($V240),"",OFFSET('Smelter Look-up'!$F$4,$V240-4,0)))</f>
        <v/>
      </c>
      <c r="H240" s="183"/>
      <c r="I240" s="184" t="s">
        <v>15807</v>
      </c>
      <c r="J240" s="184" t="s">
        <v>15807</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t="s">
        <v>15807</v>
      </c>
      <c r="B241" s="182" t="str">
        <f>IF(LEN(A241)=0,"",INDEX('Smelter Look-up'!$A:$A,MATCH($A241,'Smelter Look-up'!$E:$E,0)))</f>
        <v/>
      </c>
      <c r="C241" s="186" t="str">
        <f>IF(LEN(A241)=0,"",INDEX('Smelter Look-up'!$C:$C,MATCH($A241,'Smelter Look-up'!$E:$E,0)))</f>
        <v/>
      </c>
      <c r="D241" s="230"/>
      <c r="E241" s="182" t="str">
        <f ca="1">IF(ISERROR($V241),"",OFFSET('Smelter Look-up'!$D$4,$V241-4,0)&amp;"")</f>
        <v/>
      </c>
      <c r="F241" s="182" t="s">
        <v>15807</v>
      </c>
      <c r="G241" s="182" t="str">
        <f ca="1">IF(C241=$X$4,IF(ISERROR($V241),"Enter smelter details","RMI"),IF(ISERROR($V241),"",OFFSET('Smelter Look-up'!$F$4,$V241-4,0)))</f>
        <v/>
      </c>
      <c r="H241" s="183"/>
      <c r="I241" s="184" t="s">
        <v>15807</v>
      </c>
      <c r="J241" s="184" t="s">
        <v>15807</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t="s">
        <v>15807</v>
      </c>
      <c r="B242" s="182" t="str">
        <f>IF(LEN(A242)=0,"",INDEX('Smelter Look-up'!$A:$A,MATCH($A242,'Smelter Look-up'!$E:$E,0)))</f>
        <v/>
      </c>
      <c r="C242" s="186" t="str">
        <f>IF(LEN(A242)=0,"",INDEX('Smelter Look-up'!$C:$C,MATCH($A242,'Smelter Look-up'!$E:$E,0)))</f>
        <v/>
      </c>
      <c r="D242" s="230"/>
      <c r="E242" s="182" t="str">
        <f ca="1">IF(ISERROR($V242),"",OFFSET('Smelter Look-up'!$D$4,$V242-4,0)&amp;"")</f>
        <v/>
      </c>
      <c r="F242" s="182" t="s">
        <v>15807</v>
      </c>
      <c r="G242" s="182" t="str">
        <f ca="1">IF(C242=$X$4,IF(ISERROR($V242),"Enter smelter details","RMI"),IF(ISERROR($V242),"",OFFSET('Smelter Look-up'!$F$4,$V242-4,0)))</f>
        <v/>
      </c>
      <c r="H242" s="183"/>
      <c r="I242" s="184" t="s">
        <v>15807</v>
      </c>
      <c r="J242" s="184" t="s">
        <v>15807</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t="s">
        <v>15807</v>
      </c>
      <c r="B243" s="182" t="str">
        <f>IF(LEN(A243)=0,"",INDEX('Smelter Look-up'!$A:$A,MATCH($A243,'Smelter Look-up'!$E:$E,0)))</f>
        <v/>
      </c>
      <c r="C243" s="186" t="str">
        <f>IF(LEN(A243)=0,"",INDEX('Smelter Look-up'!$C:$C,MATCH($A243,'Smelter Look-up'!$E:$E,0)))</f>
        <v/>
      </c>
      <c r="D243" s="230"/>
      <c r="E243" s="182" t="str">
        <f ca="1">IF(ISERROR($V243),"",OFFSET('Smelter Look-up'!$D$4,$V243-4,0)&amp;"")</f>
        <v/>
      </c>
      <c r="F243" s="182" t="s">
        <v>15807</v>
      </c>
      <c r="G243" s="182" t="str">
        <f ca="1">IF(C243=$X$4,IF(ISERROR($V243),"Enter smelter details","RMI"),IF(ISERROR($V243),"",OFFSET('Smelter Look-up'!$F$4,$V243-4,0)))</f>
        <v/>
      </c>
      <c r="H243" s="183"/>
      <c r="I243" s="184" t="s">
        <v>15807</v>
      </c>
      <c r="J243" s="184" t="s">
        <v>15807</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t="s">
        <v>15807</v>
      </c>
      <c r="B244" s="182" t="str">
        <f>IF(LEN(A244)=0,"",INDEX('Smelter Look-up'!$A:$A,MATCH($A244,'Smelter Look-up'!$E:$E,0)))</f>
        <v/>
      </c>
      <c r="C244" s="186" t="str">
        <f>IF(LEN(A244)=0,"",INDEX('Smelter Look-up'!$C:$C,MATCH($A244,'Smelter Look-up'!$E:$E,0)))</f>
        <v/>
      </c>
      <c r="D244" s="230"/>
      <c r="E244" s="182" t="str">
        <f ca="1">IF(ISERROR($V244),"",OFFSET('Smelter Look-up'!$D$4,$V244-4,0)&amp;"")</f>
        <v/>
      </c>
      <c r="F244" s="182" t="s">
        <v>15807</v>
      </c>
      <c r="G244" s="182" t="str">
        <f ca="1">IF(C244=$X$4,IF(ISERROR($V244),"Enter smelter details","RMI"),IF(ISERROR($V244),"",OFFSET('Smelter Look-up'!$F$4,$V244-4,0)))</f>
        <v/>
      </c>
      <c r="H244" s="183"/>
      <c r="I244" s="184" t="s">
        <v>15807</v>
      </c>
      <c r="J244" s="184" t="s">
        <v>15807</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t="s">
        <v>15807</v>
      </c>
      <c r="B245" s="182" t="str">
        <f>IF(LEN(A245)=0,"",INDEX('Smelter Look-up'!$A:$A,MATCH($A245,'Smelter Look-up'!$E:$E,0)))</f>
        <v/>
      </c>
      <c r="C245" s="186" t="str">
        <f>IF(LEN(A245)=0,"",INDEX('Smelter Look-up'!$C:$C,MATCH($A245,'Smelter Look-up'!$E:$E,0)))</f>
        <v/>
      </c>
      <c r="D245" s="230"/>
      <c r="E245" s="182" t="str">
        <f ca="1">IF(ISERROR($V245),"",OFFSET('Smelter Look-up'!$D$4,$V245-4,0)&amp;"")</f>
        <v/>
      </c>
      <c r="F245" s="182" t="s">
        <v>15807</v>
      </c>
      <c r="G245" s="182" t="str">
        <f ca="1">IF(C245=$X$4,IF(ISERROR($V245),"Enter smelter details","RMI"),IF(ISERROR($V245),"",OFFSET('Smelter Look-up'!$F$4,$V245-4,0)))</f>
        <v/>
      </c>
      <c r="H245" s="183"/>
      <c r="I245" s="184" t="s">
        <v>15807</v>
      </c>
      <c r="J245" s="184" t="s">
        <v>15807</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t="s">
        <v>15807</v>
      </c>
      <c r="B246" s="182" t="str">
        <f>IF(LEN(A246)=0,"",INDEX('Smelter Look-up'!$A:$A,MATCH($A246,'Smelter Look-up'!$E:$E,0)))</f>
        <v/>
      </c>
      <c r="C246" s="186" t="str">
        <f>IF(LEN(A246)=0,"",INDEX('Smelter Look-up'!$C:$C,MATCH($A246,'Smelter Look-up'!$E:$E,0)))</f>
        <v/>
      </c>
      <c r="D246" s="230"/>
      <c r="E246" s="182" t="str">
        <f ca="1">IF(ISERROR($V246),"",OFFSET('Smelter Look-up'!$D$4,$V246-4,0)&amp;"")</f>
        <v/>
      </c>
      <c r="F246" s="182" t="s">
        <v>15807</v>
      </c>
      <c r="G246" s="182" t="str">
        <f ca="1">IF(C246=$X$4,IF(ISERROR($V246),"Enter smelter details","RMI"),IF(ISERROR($V246),"",OFFSET('Smelter Look-up'!$F$4,$V246-4,0)))</f>
        <v/>
      </c>
      <c r="H246" s="183"/>
      <c r="I246" s="184" t="s">
        <v>15807</v>
      </c>
      <c r="J246" s="184" t="s">
        <v>15807</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t="s">
        <v>15807</v>
      </c>
      <c r="B247" s="182" t="str">
        <f>IF(LEN(A247)=0,"",INDEX('Smelter Look-up'!$A:$A,MATCH($A247,'Smelter Look-up'!$E:$E,0)))</f>
        <v/>
      </c>
      <c r="C247" s="186" t="str">
        <f>IF(LEN(A247)=0,"",INDEX('Smelter Look-up'!$C:$C,MATCH($A247,'Smelter Look-up'!$E:$E,0)))</f>
        <v/>
      </c>
      <c r="D247" s="230"/>
      <c r="E247" s="182" t="str">
        <f ca="1">IF(ISERROR($V247),"",OFFSET('Smelter Look-up'!$D$4,$V247-4,0)&amp;"")</f>
        <v/>
      </c>
      <c r="F247" s="182" t="s">
        <v>15807</v>
      </c>
      <c r="G247" s="182" t="str">
        <f ca="1">IF(C247=$X$4,IF(ISERROR($V247),"Enter smelter details","RMI"),IF(ISERROR($V247),"",OFFSET('Smelter Look-up'!$F$4,$V247-4,0)))</f>
        <v/>
      </c>
      <c r="H247" s="183"/>
      <c r="I247" s="184" t="s">
        <v>15807</v>
      </c>
      <c r="J247" s="184" t="s">
        <v>15807</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t="s">
        <v>15807</v>
      </c>
      <c r="B248" s="182" t="str">
        <f>IF(LEN(A248)=0,"",INDEX('Smelter Look-up'!$A:$A,MATCH($A248,'Smelter Look-up'!$E:$E,0)))</f>
        <v/>
      </c>
      <c r="C248" s="186" t="str">
        <f>IF(LEN(A248)=0,"",INDEX('Smelter Look-up'!$C:$C,MATCH($A248,'Smelter Look-up'!$E:$E,0)))</f>
        <v/>
      </c>
      <c r="D248" s="230"/>
      <c r="E248" s="182" t="str">
        <f ca="1">IF(ISERROR($V248),"",OFFSET('Smelter Look-up'!$D$4,$V248-4,0)&amp;"")</f>
        <v/>
      </c>
      <c r="F248" s="182" t="s">
        <v>15807</v>
      </c>
      <c r="G248" s="182" t="str">
        <f ca="1">IF(C248=$X$4,IF(ISERROR($V248),"Enter smelter details","RMI"),IF(ISERROR($V248),"",OFFSET('Smelter Look-up'!$F$4,$V248-4,0)))</f>
        <v/>
      </c>
      <c r="H248" s="183"/>
      <c r="I248" s="184" t="s">
        <v>15807</v>
      </c>
      <c r="J248" s="184" t="s">
        <v>15807</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t="s">
        <v>15807</v>
      </c>
      <c r="B249" s="182" t="str">
        <f>IF(LEN(A249)=0,"",INDEX('Smelter Look-up'!$A:$A,MATCH($A249,'Smelter Look-up'!$E:$E,0)))</f>
        <v/>
      </c>
      <c r="C249" s="186" t="str">
        <f>IF(LEN(A249)=0,"",INDEX('Smelter Look-up'!$C:$C,MATCH($A249,'Smelter Look-up'!$E:$E,0)))</f>
        <v/>
      </c>
      <c r="D249" s="230"/>
      <c r="E249" s="182" t="str">
        <f ca="1">IF(ISERROR($V249),"",OFFSET('Smelter Look-up'!$D$4,$V249-4,0)&amp;"")</f>
        <v/>
      </c>
      <c r="F249" s="182" t="s">
        <v>15807</v>
      </c>
      <c r="G249" s="182" t="str">
        <f ca="1">IF(C249=$X$4,IF(ISERROR($V249),"Enter smelter details","RMI"),IF(ISERROR($V249),"",OFFSET('Smelter Look-up'!$F$4,$V249-4,0)))</f>
        <v/>
      </c>
      <c r="H249" s="183"/>
      <c r="I249" s="184" t="s">
        <v>15807</v>
      </c>
      <c r="J249" s="184" t="s">
        <v>15807</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t="s">
        <v>15807</v>
      </c>
      <c r="B250" s="182" t="str">
        <f>IF(LEN(A250)=0,"",INDEX('Smelter Look-up'!$A:$A,MATCH($A250,'Smelter Look-up'!$E:$E,0)))</f>
        <v/>
      </c>
      <c r="C250" s="186" t="str">
        <f>IF(LEN(A250)=0,"",INDEX('Smelter Look-up'!$C:$C,MATCH($A250,'Smelter Look-up'!$E:$E,0)))</f>
        <v/>
      </c>
      <c r="D250" s="230"/>
      <c r="E250" s="182" t="str">
        <f ca="1">IF(ISERROR($V250),"",OFFSET('Smelter Look-up'!$D$4,$V250-4,0)&amp;"")</f>
        <v/>
      </c>
      <c r="F250" s="182" t="s">
        <v>15807</v>
      </c>
      <c r="G250" s="182" t="str">
        <f ca="1">IF(C250=$X$4,IF(ISERROR($V250),"Enter smelter details","RMI"),IF(ISERROR($V250),"",OFFSET('Smelter Look-up'!$F$4,$V250-4,0)))</f>
        <v/>
      </c>
      <c r="H250" s="183"/>
      <c r="I250" s="184" t="s">
        <v>15807</v>
      </c>
      <c r="J250" s="184" t="s">
        <v>15807</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t="s">
        <v>15807</v>
      </c>
      <c r="B251" s="182" t="str">
        <f>IF(LEN(A251)=0,"",INDEX('Smelter Look-up'!$A:$A,MATCH($A251,'Smelter Look-up'!$E:$E,0)))</f>
        <v/>
      </c>
      <c r="C251" s="186" t="str">
        <f>IF(LEN(A251)=0,"",INDEX('Smelter Look-up'!$C:$C,MATCH($A251,'Smelter Look-up'!$E:$E,0)))</f>
        <v/>
      </c>
      <c r="D251" s="230"/>
      <c r="E251" s="182" t="str">
        <f ca="1">IF(ISERROR($V251),"",OFFSET('Smelter Look-up'!$D$4,$V251-4,0)&amp;"")</f>
        <v/>
      </c>
      <c r="F251" s="182" t="s">
        <v>15807</v>
      </c>
      <c r="G251" s="182" t="str">
        <f ca="1">IF(C251=$X$4,IF(ISERROR($V251),"Enter smelter details","RMI"),IF(ISERROR($V251),"",OFFSET('Smelter Look-up'!$F$4,$V251-4,0)))</f>
        <v/>
      </c>
      <c r="H251" s="183"/>
      <c r="I251" s="184" t="s">
        <v>15807</v>
      </c>
      <c r="J251" s="184" t="s">
        <v>15807</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t="s">
        <v>15807</v>
      </c>
      <c r="B252" s="182" t="str">
        <f>IF(LEN(A252)=0,"",INDEX('Smelter Look-up'!$A:$A,MATCH($A252,'Smelter Look-up'!$E:$E,0)))</f>
        <v/>
      </c>
      <c r="C252" s="186" t="str">
        <f>IF(LEN(A252)=0,"",INDEX('Smelter Look-up'!$C:$C,MATCH($A252,'Smelter Look-up'!$E:$E,0)))</f>
        <v/>
      </c>
      <c r="D252" s="230"/>
      <c r="E252" s="182" t="str">
        <f ca="1">IF(ISERROR($V252),"",OFFSET('Smelter Look-up'!$D$4,$V252-4,0)&amp;"")</f>
        <v/>
      </c>
      <c r="F252" s="182" t="s">
        <v>15807</v>
      </c>
      <c r="G252" s="182" t="str">
        <f ca="1">IF(C252=$X$4,IF(ISERROR($V252),"Enter smelter details","RMI"),IF(ISERROR($V252),"",OFFSET('Smelter Look-up'!$F$4,$V252-4,0)))</f>
        <v/>
      </c>
      <c r="H252" s="183"/>
      <c r="I252" s="184" t="s">
        <v>15807</v>
      </c>
      <c r="J252" s="184" t="s">
        <v>15807</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t="s">
        <v>15807</v>
      </c>
      <c r="B253" s="182" t="str">
        <f>IF(LEN(A253)=0,"",INDEX('Smelter Look-up'!$A:$A,MATCH($A253,'Smelter Look-up'!$E:$E,0)))</f>
        <v/>
      </c>
      <c r="C253" s="186" t="str">
        <f>IF(LEN(A253)=0,"",INDEX('Smelter Look-up'!$C:$C,MATCH($A253,'Smelter Look-up'!$E:$E,0)))</f>
        <v/>
      </c>
      <c r="D253" s="230"/>
      <c r="E253" s="182" t="str">
        <f ca="1">IF(ISERROR($V253),"",OFFSET('Smelter Look-up'!$D$4,$V253-4,0)&amp;"")</f>
        <v/>
      </c>
      <c r="F253" s="182" t="s">
        <v>15807</v>
      </c>
      <c r="G253" s="182" t="str">
        <f ca="1">IF(C253=$X$4,IF(ISERROR($V253),"Enter smelter details","RMI"),IF(ISERROR($V253),"",OFFSET('Smelter Look-up'!$F$4,$V253-4,0)))</f>
        <v/>
      </c>
      <c r="H253" s="183"/>
      <c r="I253" s="184" t="s">
        <v>15807</v>
      </c>
      <c r="J253" s="184" t="s">
        <v>15807</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t="s">
        <v>15807</v>
      </c>
      <c r="B254" s="182" t="str">
        <f>IF(LEN(A254)=0,"",INDEX('Smelter Look-up'!$A:$A,MATCH($A254,'Smelter Look-up'!$E:$E,0)))</f>
        <v/>
      </c>
      <c r="C254" s="186" t="str">
        <f>IF(LEN(A254)=0,"",INDEX('Smelter Look-up'!$C:$C,MATCH($A254,'Smelter Look-up'!$E:$E,0)))</f>
        <v/>
      </c>
      <c r="D254" s="230"/>
      <c r="E254" s="182" t="str">
        <f ca="1">IF(ISERROR($V254),"",OFFSET('Smelter Look-up'!$D$4,$V254-4,0)&amp;"")</f>
        <v/>
      </c>
      <c r="F254" s="182" t="s">
        <v>15807</v>
      </c>
      <c r="G254" s="182" t="str">
        <f ca="1">IF(C254=$X$4,IF(ISERROR($V254),"Enter smelter details","RMI"),IF(ISERROR($V254),"",OFFSET('Smelter Look-up'!$F$4,$V254-4,0)))</f>
        <v/>
      </c>
      <c r="H254" s="183"/>
      <c r="I254" s="184" t="s">
        <v>15807</v>
      </c>
      <c r="J254" s="184" t="s">
        <v>15807</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t="s">
        <v>15807</v>
      </c>
      <c r="B255" s="182" t="str">
        <f>IF(LEN(A255)=0,"",INDEX('Smelter Look-up'!$A:$A,MATCH($A255,'Smelter Look-up'!$E:$E,0)))</f>
        <v/>
      </c>
      <c r="C255" s="186" t="str">
        <f>IF(LEN(A255)=0,"",INDEX('Smelter Look-up'!$C:$C,MATCH($A255,'Smelter Look-up'!$E:$E,0)))</f>
        <v/>
      </c>
      <c r="D255" s="230"/>
      <c r="E255" s="182" t="str">
        <f ca="1">IF(ISERROR($V255),"",OFFSET('Smelter Look-up'!$D$4,$V255-4,0)&amp;"")</f>
        <v/>
      </c>
      <c r="F255" s="182" t="s">
        <v>15807</v>
      </c>
      <c r="G255" s="182" t="str">
        <f ca="1">IF(C255=$X$4,IF(ISERROR($V255),"Enter smelter details","RMI"),IF(ISERROR($V255),"",OFFSET('Smelter Look-up'!$F$4,$V255-4,0)))</f>
        <v/>
      </c>
      <c r="H255" s="183"/>
      <c r="I255" s="184" t="s">
        <v>15807</v>
      </c>
      <c r="J255" s="184" t="s">
        <v>15807</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t="s">
        <v>15807</v>
      </c>
      <c r="B256" s="182" t="str">
        <f>IF(LEN(A256)=0,"",INDEX('Smelter Look-up'!$A:$A,MATCH($A256,'Smelter Look-up'!$E:$E,0)))</f>
        <v/>
      </c>
      <c r="C256" s="186" t="str">
        <f>IF(LEN(A256)=0,"",INDEX('Smelter Look-up'!$C:$C,MATCH($A256,'Smelter Look-up'!$E:$E,0)))</f>
        <v/>
      </c>
      <c r="D256" s="230"/>
      <c r="E256" s="182" t="str">
        <f ca="1">IF(ISERROR($V256),"",OFFSET('Smelter Look-up'!$D$4,$V256-4,0)&amp;"")</f>
        <v/>
      </c>
      <c r="F256" s="182" t="s">
        <v>15807</v>
      </c>
      <c r="G256" s="182" t="str">
        <f ca="1">IF(C256=$X$4,IF(ISERROR($V256),"Enter smelter details","RMI"),IF(ISERROR($V256),"",OFFSET('Smelter Look-up'!$F$4,$V256-4,0)))</f>
        <v/>
      </c>
      <c r="H256" s="183"/>
      <c r="I256" s="184" t="s">
        <v>15807</v>
      </c>
      <c r="J256" s="184" t="s">
        <v>15807</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t="s">
        <v>15807</v>
      </c>
      <c r="B257" s="182" t="str">
        <f>IF(LEN(A257)=0,"",INDEX('Smelter Look-up'!$A:$A,MATCH($A257,'Smelter Look-up'!$E:$E,0)))</f>
        <v/>
      </c>
      <c r="C257" s="186" t="str">
        <f>IF(LEN(A257)=0,"",INDEX('Smelter Look-up'!$C:$C,MATCH($A257,'Smelter Look-up'!$E:$E,0)))</f>
        <v/>
      </c>
      <c r="D257" s="230"/>
      <c r="E257" s="182" t="str">
        <f ca="1">IF(ISERROR($V257),"",OFFSET('Smelter Look-up'!$D$4,$V257-4,0)&amp;"")</f>
        <v/>
      </c>
      <c r="F257" s="182" t="s">
        <v>15807</v>
      </c>
      <c r="G257" s="182" t="str">
        <f ca="1">IF(C257=$X$4,IF(ISERROR($V257),"Enter smelter details","RMI"),IF(ISERROR($V257),"",OFFSET('Smelter Look-up'!$F$4,$V257-4,0)))</f>
        <v/>
      </c>
      <c r="H257" s="183"/>
      <c r="I257" s="184" t="s">
        <v>15807</v>
      </c>
      <c r="J257" s="184" t="s">
        <v>15807</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t="s">
        <v>15807</v>
      </c>
      <c r="B258" s="182" t="str">
        <f>IF(LEN(A258)=0,"",INDEX('Smelter Look-up'!$A:$A,MATCH($A258,'Smelter Look-up'!$E:$E,0)))</f>
        <v/>
      </c>
      <c r="C258" s="186" t="str">
        <f>IF(LEN(A258)=0,"",INDEX('Smelter Look-up'!$C:$C,MATCH($A258,'Smelter Look-up'!$E:$E,0)))</f>
        <v/>
      </c>
      <c r="D258" s="230"/>
      <c r="E258" s="182" t="str">
        <f ca="1">IF(ISERROR($V258),"",OFFSET('Smelter Look-up'!$D$4,$V258-4,0)&amp;"")</f>
        <v/>
      </c>
      <c r="F258" s="182" t="s">
        <v>15807</v>
      </c>
      <c r="G258" s="182" t="str">
        <f ca="1">IF(C258=$X$4,IF(ISERROR($V258),"Enter smelter details","RMI"),IF(ISERROR($V258),"",OFFSET('Smelter Look-up'!$F$4,$V258-4,0)))</f>
        <v/>
      </c>
      <c r="H258" s="183"/>
      <c r="I258" s="184" t="s">
        <v>15807</v>
      </c>
      <c r="J258" s="184" t="s">
        <v>15807</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t="s">
        <v>15807</v>
      </c>
      <c r="B259" s="182" t="str">
        <f>IF(LEN(A259)=0,"",INDEX('Smelter Look-up'!$A:$A,MATCH($A259,'Smelter Look-up'!$E:$E,0)))</f>
        <v/>
      </c>
      <c r="C259" s="186" t="str">
        <f>IF(LEN(A259)=0,"",INDEX('Smelter Look-up'!$C:$C,MATCH($A259,'Smelter Look-up'!$E:$E,0)))</f>
        <v/>
      </c>
      <c r="D259" s="230"/>
      <c r="E259" s="182" t="str">
        <f ca="1">IF(ISERROR($V259),"",OFFSET('Smelter Look-up'!$D$4,$V259-4,0)&amp;"")</f>
        <v/>
      </c>
      <c r="F259" s="182" t="s">
        <v>15807</v>
      </c>
      <c r="G259" s="182" t="str">
        <f ca="1">IF(C259=$X$4,IF(ISERROR($V259),"Enter smelter details","RMI"),IF(ISERROR($V259),"",OFFSET('Smelter Look-up'!$F$4,$V259-4,0)))</f>
        <v/>
      </c>
      <c r="H259" s="183"/>
      <c r="I259" s="184" t="s">
        <v>15807</v>
      </c>
      <c r="J259" s="184" t="s">
        <v>15807</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t="s">
        <v>15807</v>
      </c>
      <c r="B260" s="182" t="str">
        <f>IF(LEN(A260)=0,"",INDEX('Smelter Look-up'!$A:$A,MATCH($A260,'Smelter Look-up'!$E:$E,0)))</f>
        <v/>
      </c>
      <c r="C260" s="186" t="str">
        <f>IF(LEN(A260)=0,"",INDEX('Smelter Look-up'!$C:$C,MATCH($A260,'Smelter Look-up'!$E:$E,0)))</f>
        <v/>
      </c>
      <c r="D260" s="230"/>
      <c r="E260" s="182" t="str">
        <f ca="1">IF(ISERROR($V260),"",OFFSET('Smelter Look-up'!$D$4,$V260-4,0)&amp;"")</f>
        <v/>
      </c>
      <c r="F260" s="182" t="s">
        <v>15807</v>
      </c>
      <c r="G260" s="182" t="str">
        <f ca="1">IF(C260=$X$4,IF(ISERROR($V260),"Enter smelter details","RMI"),IF(ISERROR($V260),"",OFFSET('Smelter Look-up'!$F$4,$V260-4,0)))</f>
        <v/>
      </c>
      <c r="H260" s="183"/>
      <c r="I260" s="184" t="s">
        <v>15807</v>
      </c>
      <c r="J260" s="184" t="s">
        <v>15807</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t="s">
        <v>15807</v>
      </c>
      <c r="B261" s="182" t="str">
        <f>IF(LEN(A261)=0,"",INDEX('Smelter Look-up'!$A:$A,MATCH($A261,'Smelter Look-up'!$E:$E,0)))</f>
        <v/>
      </c>
      <c r="C261" s="186" t="str">
        <f>IF(LEN(A261)=0,"",INDEX('Smelter Look-up'!$C:$C,MATCH($A261,'Smelter Look-up'!$E:$E,0)))</f>
        <v/>
      </c>
      <c r="D261" s="230"/>
      <c r="E261" s="182" t="str">
        <f ca="1">IF(ISERROR($V261),"",OFFSET('Smelter Look-up'!$D$4,$V261-4,0)&amp;"")</f>
        <v/>
      </c>
      <c r="F261" s="182" t="s">
        <v>15807</v>
      </c>
      <c r="G261" s="182" t="str">
        <f ca="1">IF(C261=$X$4,IF(ISERROR($V261),"Enter smelter details","RMI"),IF(ISERROR($V261),"",OFFSET('Smelter Look-up'!$F$4,$V261-4,0)))</f>
        <v/>
      </c>
      <c r="H261" s="183"/>
      <c r="I261" s="184" t="s">
        <v>15807</v>
      </c>
      <c r="J261" s="184" t="s">
        <v>15807</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t="s">
        <v>15807</v>
      </c>
      <c r="B262" s="182" t="str">
        <f>IF(LEN(A262)=0,"",INDEX('Smelter Look-up'!$A:$A,MATCH($A262,'Smelter Look-up'!$E:$E,0)))</f>
        <v/>
      </c>
      <c r="C262" s="186" t="str">
        <f>IF(LEN(A262)=0,"",INDEX('Smelter Look-up'!$C:$C,MATCH($A262,'Smelter Look-up'!$E:$E,0)))</f>
        <v/>
      </c>
      <c r="D262" s="230"/>
      <c r="E262" s="182" t="str">
        <f ca="1">IF(ISERROR($V262),"",OFFSET('Smelter Look-up'!$D$4,$V262-4,0)&amp;"")</f>
        <v/>
      </c>
      <c r="F262" s="182" t="s">
        <v>15807</v>
      </c>
      <c r="G262" s="182" t="str">
        <f ca="1">IF(C262=$X$4,IF(ISERROR($V262),"Enter smelter details","RMI"),IF(ISERROR($V262),"",OFFSET('Smelter Look-up'!$F$4,$V262-4,0)))</f>
        <v/>
      </c>
      <c r="H262" s="183"/>
      <c r="I262" s="184" t="s">
        <v>15807</v>
      </c>
      <c r="J262" s="184" t="s">
        <v>15807</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t="s">
        <v>15807</v>
      </c>
      <c r="B263" s="182" t="str">
        <f>IF(LEN(A263)=0,"",INDEX('Smelter Look-up'!$A:$A,MATCH($A263,'Smelter Look-up'!$E:$E,0)))</f>
        <v/>
      </c>
      <c r="C263" s="186" t="str">
        <f>IF(LEN(A263)=0,"",INDEX('Smelter Look-up'!$C:$C,MATCH($A263,'Smelter Look-up'!$E:$E,0)))</f>
        <v/>
      </c>
      <c r="D263" s="230"/>
      <c r="E263" s="182" t="str">
        <f ca="1">IF(ISERROR($V263),"",OFFSET('Smelter Look-up'!$D$4,$V263-4,0)&amp;"")</f>
        <v/>
      </c>
      <c r="F263" s="182" t="s">
        <v>15807</v>
      </c>
      <c r="G263" s="182" t="str">
        <f ca="1">IF(C263=$X$4,IF(ISERROR($V263),"Enter smelter details","RMI"),IF(ISERROR($V263),"",OFFSET('Smelter Look-up'!$F$4,$V263-4,0)))</f>
        <v/>
      </c>
      <c r="H263" s="183"/>
      <c r="I263" s="184" t="s">
        <v>15807</v>
      </c>
      <c r="J263" s="184" t="s">
        <v>15807</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t="s">
        <v>15807</v>
      </c>
      <c r="B264" s="182" t="str">
        <f>IF(LEN(A264)=0,"",INDEX('Smelter Look-up'!$A:$A,MATCH($A264,'Smelter Look-up'!$E:$E,0)))</f>
        <v/>
      </c>
      <c r="C264" s="186" t="str">
        <f>IF(LEN(A264)=0,"",INDEX('Smelter Look-up'!$C:$C,MATCH($A264,'Smelter Look-up'!$E:$E,0)))</f>
        <v/>
      </c>
      <c r="D264" s="230"/>
      <c r="E264" s="182" t="str">
        <f ca="1">IF(ISERROR($V264),"",OFFSET('Smelter Look-up'!$D$4,$V264-4,0)&amp;"")</f>
        <v/>
      </c>
      <c r="F264" s="182" t="s">
        <v>15807</v>
      </c>
      <c r="G264" s="182" t="str">
        <f ca="1">IF(C264=$X$4,IF(ISERROR($V264),"Enter smelter details","RMI"),IF(ISERROR($V264),"",OFFSET('Smelter Look-up'!$F$4,$V264-4,0)))</f>
        <v/>
      </c>
      <c r="H264" s="183"/>
      <c r="I264" s="184" t="s">
        <v>15807</v>
      </c>
      <c r="J264" s="184" t="s">
        <v>15807</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t="s">
        <v>15807</v>
      </c>
      <c r="B265" s="182" t="str">
        <f>IF(LEN(A265)=0,"",INDEX('Smelter Look-up'!$A:$A,MATCH($A265,'Smelter Look-up'!$E:$E,0)))</f>
        <v/>
      </c>
      <c r="C265" s="186" t="str">
        <f>IF(LEN(A265)=0,"",INDEX('Smelter Look-up'!$C:$C,MATCH($A265,'Smelter Look-up'!$E:$E,0)))</f>
        <v/>
      </c>
      <c r="D265" s="230"/>
      <c r="E265" s="182" t="str">
        <f ca="1">IF(ISERROR($V265),"",OFFSET('Smelter Look-up'!$D$4,$V265-4,0)&amp;"")</f>
        <v/>
      </c>
      <c r="F265" s="182" t="s">
        <v>15807</v>
      </c>
      <c r="G265" s="182" t="str">
        <f ca="1">IF(C265=$X$4,IF(ISERROR($V265),"Enter smelter details","RMI"),IF(ISERROR($V265),"",OFFSET('Smelter Look-up'!$F$4,$V265-4,0)))</f>
        <v/>
      </c>
      <c r="H265" s="183"/>
      <c r="I265" s="184" t="s">
        <v>15807</v>
      </c>
      <c r="J265" s="184" t="s">
        <v>15807</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t="s">
        <v>15807</v>
      </c>
      <c r="B266" s="182" t="str">
        <f>IF(LEN(A266)=0,"",INDEX('Smelter Look-up'!$A:$A,MATCH($A266,'Smelter Look-up'!$E:$E,0)))</f>
        <v/>
      </c>
      <c r="C266" s="186" t="str">
        <f>IF(LEN(A266)=0,"",INDEX('Smelter Look-up'!$C:$C,MATCH($A266,'Smelter Look-up'!$E:$E,0)))</f>
        <v/>
      </c>
      <c r="D266" s="230"/>
      <c r="E266" s="182" t="str">
        <f ca="1">IF(ISERROR($V266),"",OFFSET('Smelter Look-up'!$D$4,$V266-4,0)&amp;"")</f>
        <v/>
      </c>
      <c r="F266" s="182" t="s">
        <v>15807</v>
      </c>
      <c r="G266" s="182" t="str">
        <f ca="1">IF(C266=$X$4,IF(ISERROR($V266),"Enter smelter details","RMI"),IF(ISERROR($V266),"",OFFSET('Smelter Look-up'!$F$4,$V266-4,0)))</f>
        <v/>
      </c>
      <c r="H266" s="183"/>
      <c r="I266" s="184" t="s">
        <v>15807</v>
      </c>
      <c r="J266" s="184" t="s">
        <v>15807</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t="s">
        <v>15807</v>
      </c>
      <c r="B267" s="182" t="str">
        <f>IF(LEN(A267)=0,"",INDEX('Smelter Look-up'!$A:$A,MATCH($A267,'Smelter Look-up'!$E:$E,0)))</f>
        <v/>
      </c>
      <c r="C267" s="186" t="str">
        <f>IF(LEN(A267)=0,"",INDEX('Smelter Look-up'!$C:$C,MATCH($A267,'Smelter Look-up'!$E:$E,0)))</f>
        <v/>
      </c>
      <c r="D267" s="230"/>
      <c r="E267" s="182" t="str">
        <f ca="1">IF(ISERROR($V267),"",OFFSET('Smelter Look-up'!$D$4,$V267-4,0)&amp;"")</f>
        <v/>
      </c>
      <c r="F267" s="182" t="s">
        <v>15807</v>
      </c>
      <c r="G267" s="182" t="str">
        <f ca="1">IF(C267=$X$4,IF(ISERROR($V267),"Enter smelter details","RMI"),IF(ISERROR($V267),"",OFFSET('Smelter Look-up'!$F$4,$V267-4,0)))</f>
        <v/>
      </c>
      <c r="H267" s="183"/>
      <c r="I267" s="184" t="s">
        <v>15807</v>
      </c>
      <c r="J267" s="184" t="s">
        <v>15807</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t="s">
        <v>15807</v>
      </c>
      <c r="B268" s="182" t="str">
        <f>IF(LEN(A268)=0,"",INDEX('Smelter Look-up'!$A:$A,MATCH($A268,'Smelter Look-up'!$E:$E,0)))</f>
        <v/>
      </c>
      <c r="C268" s="186" t="str">
        <f>IF(LEN(A268)=0,"",INDEX('Smelter Look-up'!$C:$C,MATCH($A268,'Smelter Look-up'!$E:$E,0)))</f>
        <v/>
      </c>
      <c r="D268" s="230"/>
      <c r="E268" s="182" t="str">
        <f ca="1">IF(ISERROR($V268),"",OFFSET('Smelter Look-up'!$D$4,$V268-4,0)&amp;"")</f>
        <v/>
      </c>
      <c r="F268" s="182" t="s">
        <v>15807</v>
      </c>
      <c r="G268" s="182" t="str">
        <f ca="1">IF(C268=$X$4,IF(ISERROR($V268),"Enter smelter details","RMI"),IF(ISERROR($V268),"",OFFSET('Smelter Look-up'!$F$4,$V268-4,0)))</f>
        <v/>
      </c>
      <c r="H268" s="183"/>
      <c r="I268" s="184" t="s">
        <v>15807</v>
      </c>
      <c r="J268" s="184" t="s">
        <v>15807</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t="s">
        <v>15807</v>
      </c>
      <c r="B269" s="182" t="str">
        <f>IF(LEN(A269)=0,"",INDEX('Smelter Look-up'!$A:$A,MATCH($A269,'Smelter Look-up'!$E:$E,0)))</f>
        <v/>
      </c>
      <c r="C269" s="186" t="str">
        <f>IF(LEN(A269)=0,"",INDEX('Smelter Look-up'!$C:$C,MATCH($A269,'Smelter Look-up'!$E:$E,0)))</f>
        <v/>
      </c>
      <c r="D269" s="230"/>
      <c r="E269" s="182" t="str">
        <f ca="1">IF(ISERROR($V269),"",OFFSET('Smelter Look-up'!$D$4,$V269-4,0)&amp;"")</f>
        <v/>
      </c>
      <c r="F269" s="182" t="s">
        <v>15807</v>
      </c>
      <c r="G269" s="182" t="str">
        <f ca="1">IF(C269=$X$4,IF(ISERROR($V269),"Enter smelter details","RMI"),IF(ISERROR($V269),"",OFFSET('Smelter Look-up'!$F$4,$V269-4,0)))</f>
        <v/>
      </c>
      <c r="H269" s="183"/>
      <c r="I269" s="184" t="s">
        <v>15807</v>
      </c>
      <c r="J269" s="184" t="s">
        <v>15807</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t="s">
        <v>15807</v>
      </c>
      <c r="B270" s="182" t="str">
        <f>IF(LEN(A270)=0,"",INDEX('Smelter Look-up'!$A:$A,MATCH($A270,'Smelter Look-up'!$E:$E,0)))</f>
        <v/>
      </c>
      <c r="C270" s="186" t="str">
        <f>IF(LEN(A270)=0,"",INDEX('Smelter Look-up'!$C:$C,MATCH($A270,'Smelter Look-up'!$E:$E,0)))</f>
        <v/>
      </c>
      <c r="D270" s="230"/>
      <c r="E270" s="182" t="str">
        <f ca="1">IF(ISERROR($V270),"",OFFSET('Smelter Look-up'!$D$4,$V270-4,0)&amp;"")</f>
        <v/>
      </c>
      <c r="F270" s="182" t="s">
        <v>15807</v>
      </c>
      <c r="G270" s="182" t="str">
        <f ca="1">IF(C270=$X$4,IF(ISERROR($V270),"Enter smelter details","RMI"),IF(ISERROR($V270),"",OFFSET('Smelter Look-up'!$F$4,$V270-4,0)))</f>
        <v/>
      </c>
      <c r="H270" s="183"/>
      <c r="I270" s="184" t="s">
        <v>15807</v>
      </c>
      <c r="J270" s="184" t="s">
        <v>15807</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t="s">
        <v>15807</v>
      </c>
      <c r="B271" s="182" t="str">
        <f>IF(LEN(A271)=0,"",INDEX('Smelter Look-up'!$A:$A,MATCH($A271,'Smelter Look-up'!$E:$E,0)))</f>
        <v/>
      </c>
      <c r="C271" s="186" t="str">
        <f>IF(LEN(A271)=0,"",INDEX('Smelter Look-up'!$C:$C,MATCH($A271,'Smelter Look-up'!$E:$E,0)))</f>
        <v/>
      </c>
      <c r="D271" s="230"/>
      <c r="E271" s="182" t="str">
        <f ca="1">IF(ISERROR($V271),"",OFFSET('Smelter Look-up'!$D$4,$V271-4,0)&amp;"")</f>
        <v/>
      </c>
      <c r="F271" s="182" t="s">
        <v>15807</v>
      </c>
      <c r="G271" s="182" t="str">
        <f ca="1">IF(C271=$X$4,IF(ISERROR($V271),"Enter smelter details","RMI"),IF(ISERROR($V271),"",OFFSET('Smelter Look-up'!$F$4,$V271-4,0)))</f>
        <v/>
      </c>
      <c r="H271" s="183"/>
      <c r="I271" s="184" t="s">
        <v>15807</v>
      </c>
      <c r="J271" s="184" t="s">
        <v>15807</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t="s">
        <v>15807</v>
      </c>
      <c r="B272" s="182" t="str">
        <f>IF(LEN(A272)=0,"",INDEX('Smelter Look-up'!$A:$A,MATCH($A272,'Smelter Look-up'!$E:$E,0)))</f>
        <v/>
      </c>
      <c r="C272" s="186" t="str">
        <f>IF(LEN(A272)=0,"",INDEX('Smelter Look-up'!$C:$C,MATCH($A272,'Smelter Look-up'!$E:$E,0)))</f>
        <v/>
      </c>
      <c r="D272" s="230"/>
      <c r="E272" s="182" t="str">
        <f ca="1">IF(ISERROR($V272),"",OFFSET('Smelter Look-up'!$D$4,$V272-4,0)&amp;"")</f>
        <v/>
      </c>
      <c r="F272" s="182" t="s">
        <v>15807</v>
      </c>
      <c r="G272" s="182" t="str">
        <f ca="1">IF(C272=$X$4,IF(ISERROR($V272),"Enter smelter details","RMI"),IF(ISERROR($V272),"",OFFSET('Smelter Look-up'!$F$4,$V272-4,0)))</f>
        <v/>
      </c>
      <c r="H272" s="183"/>
      <c r="I272" s="184" t="s">
        <v>15807</v>
      </c>
      <c r="J272" s="184" t="s">
        <v>15807</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t="s">
        <v>15807</v>
      </c>
      <c r="B273" s="182" t="str">
        <f>IF(LEN(A273)=0,"",INDEX('Smelter Look-up'!$A:$A,MATCH($A273,'Smelter Look-up'!$E:$E,0)))</f>
        <v/>
      </c>
      <c r="C273" s="186" t="str">
        <f>IF(LEN(A273)=0,"",INDEX('Smelter Look-up'!$C:$C,MATCH($A273,'Smelter Look-up'!$E:$E,0)))</f>
        <v/>
      </c>
      <c r="D273" s="230"/>
      <c r="E273" s="182" t="str">
        <f ca="1">IF(ISERROR($V273),"",OFFSET('Smelter Look-up'!$D$4,$V273-4,0)&amp;"")</f>
        <v/>
      </c>
      <c r="F273" s="182" t="s">
        <v>15807</v>
      </c>
      <c r="G273" s="182" t="str">
        <f ca="1">IF(C273=$X$4,IF(ISERROR($V273),"Enter smelter details","RMI"),IF(ISERROR($V273),"",OFFSET('Smelter Look-up'!$F$4,$V273-4,0)))</f>
        <v/>
      </c>
      <c r="H273" s="183"/>
      <c r="I273" s="184" t="s">
        <v>15807</v>
      </c>
      <c r="J273" s="184" t="s">
        <v>15807</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t="s">
        <v>15807</v>
      </c>
      <c r="B274" s="182" t="str">
        <f>IF(LEN(A274)=0,"",INDEX('Smelter Look-up'!$A:$A,MATCH($A274,'Smelter Look-up'!$E:$E,0)))</f>
        <v/>
      </c>
      <c r="C274" s="186" t="str">
        <f>IF(LEN(A274)=0,"",INDEX('Smelter Look-up'!$C:$C,MATCH($A274,'Smelter Look-up'!$E:$E,0)))</f>
        <v/>
      </c>
      <c r="D274" s="230"/>
      <c r="E274" s="182" t="str">
        <f ca="1">IF(ISERROR($V274),"",OFFSET('Smelter Look-up'!$D$4,$V274-4,0)&amp;"")</f>
        <v/>
      </c>
      <c r="F274" s="182" t="s">
        <v>15807</v>
      </c>
      <c r="G274" s="182" t="str">
        <f ca="1">IF(C274=$X$4,IF(ISERROR($V274),"Enter smelter details","RMI"),IF(ISERROR($V274),"",OFFSET('Smelter Look-up'!$F$4,$V274-4,0)))</f>
        <v/>
      </c>
      <c r="H274" s="183"/>
      <c r="I274" s="184" t="s">
        <v>15807</v>
      </c>
      <c r="J274" s="184" t="s">
        <v>15807</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t="s">
        <v>15807</v>
      </c>
      <c r="B275" s="182" t="str">
        <f>IF(LEN(A275)=0,"",INDEX('Smelter Look-up'!$A:$A,MATCH($A275,'Smelter Look-up'!$E:$E,0)))</f>
        <v/>
      </c>
      <c r="C275" s="186" t="str">
        <f>IF(LEN(A275)=0,"",INDEX('Smelter Look-up'!$C:$C,MATCH($A275,'Smelter Look-up'!$E:$E,0)))</f>
        <v/>
      </c>
      <c r="D275" s="230"/>
      <c r="E275" s="182" t="str">
        <f ca="1">IF(ISERROR($V275),"",OFFSET('Smelter Look-up'!$D$4,$V275-4,0)&amp;"")</f>
        <v/>
      </c>
      <c r="F275" s="182" t="s">
        <v>15807</v>
      </c>
      <c r="G275" s="182" t="str">
        <f ca="1">IF(C275=$X$4,IF(ISERROR($V275),"Enter smelter details","RMI"),IF(ISERROR($V275),"",OFFSET('Smelter Look-up'!$F$4,$V275-4,0)))</f>
        <v/>
      </c>
      <c r="H275" s="183"/>
      <c r="I275" s="184" t="s">
        <v>15807</v>
      </c>
      <c r="J275" s="184" t="s">
        <v>15807</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t="s">
        <v>15807</v>
      </c>
      <c r="B276" s="182" t="str">
        <f>IF(LEN(A276)=0,"",INDEX('Smelter Look-up'!$A:$A,MATCH($A276,'Smelter Look-up'!$E:$E,0)))</f>
        <v/>
      </c>
      <c r="C276" s="186" t="str">
        <f>IF(LEN(A276)=0,"",INDEX('Smelter Look-up'!$C:$C,MATCH($A276,'Smelter Look-up'!$E:$E,0)))</f>
        <v/>
      </c>
      <c r="D276" s="230"/>
      <c r="E276" s="182" t="str">
        <f ca="1">IF(ISERROR($V276),"",OFFSET('Smelter Look-up'!$D$4,$V276-4,0)&amp;"")</f>
        <v/>
      </c>
      <c r="F276" s="182" t="s">
        <v>15807</v>
      </c>
      <c r="G276" s="182" t="str">
        <f ca="1">IF(C276=$X$4,IF(ISERROR($V276),"Enter smelter details","RMI"),IF(ISERROR($V276),"",OFFSET('Smelter Look-up'!$F$4,$V276-4,0)))</f>
        <v/>
      </c>
      <c r="H276" s="183"/>
      <c r="I276" s="184" t="s">
        <v>15807</v>
      </c>
      <c r="J276" s="184" t="s">
        <v>15807</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t="s">
        <v>15807</v>
      </c>
      <c r="B277" s="182" t="str">
        <f>IF(LEN(A277)=0,"",INDEX('Smelter Look-up'!$A:$A,MATCH($A277,'Smelter Look-up'!$E:$E,0)))</f>
        <v/>
      </c>
      <c r="C277" s="186" t="str">
        <f>IF(LEN(A277)=0,"",INDEX('Smelter Look-up'!$C:$C,MATCH($A277,'Smelter Look-up'!$E:$E,0)))</f>
        <v/>
      </c>
      <c r="D277" s="230"/>
      <c r="E277" s="182" t="str">
        <f ca="1">IF(ISERROR($V277),"",OFFSET('Smelter Look-up'!$D$4,$V277-4,0)&amp;"")</f>
        <v/>
      </c>
      <c r="F277" s="182" t="s">
        <v>15807</v>
      </c>
      <c r="G277" s="182" t="str">
        <f ca="1">IF(C277=$X$4,IF(ISERROR($V277),"Enter smelter details","RMI"),IF(ISERROR($V277),"",OFFSET('Smelter Look-up'!$F$4,$V277-4,0)))</f>
        <v/>
      </c>
      <c r="H277" s="183"/>
      <c r="I277" s="184" t="s">
        <v>15807</v>
      </c>
      <c r="J277" s="184" t="s">
        <v>15807</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t="s">
        <v>15807</v>
      </c>
      <c r="B278" s="182" t="str">
        <f>IF(LEN(A278)=0,"",INDEX('Smelter Look-up'!$A:$A,MATCH($A278,'Smelter Look-up'!$E:$E,0)))</f>
        <v/>
      </c>
      <c r="C278" s="186" t="str">
        <f>IF(LEN(A278)=0,"",INDEX('Smelter Look-up'!$C:$C,MATCH($A278,'Smelter Look-up'!$E:$E,0)))</f>
        <v/>
      </c>
      <c r="D278" s="230"/>
      <c r="E278" s="182" t="str">
        <f ca="1">IF(ISERROR($V278),"",OFFSET('Smelter Look-up'!$D$4,$V278-4,0)&amp;"")</f>
        <v/>
      </c>
      <c r="F278" s="182" t="s">
        <v>15807</v>
      </c>
      <c r="G278" s="182" t="str">
        <f ca="1">IF(C278=$X$4,IF(ISERROR($V278),"Enter smelter details","RMI"),IF(ISERROR($V278),"",OFFSET('Smelter Look-up'!$F$4,$V278-4,0)))</f>
        <v/>
      </c>
      <c r="H278" s="183"/>
      <c r="I278" s="184" t="s">
        <v>15807</v>
      </c>
      <c r="J278" s="184" t="s">
        <v>15807</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t="s">
        <v>15807</v>
      </c>
      <c r="B279" s="182" t="str">
        <f>IF(LEN(A279)=0,"",INDEX('Smelter Look-up'!$A:$A,MATCH($A279,'Smelter Look-up'!$E:$E,0)))</f>
        <v/>
      </c>
      <c r="C279" s="186" t="str">
        <f>IF(LEN(A279)=0,"",INDEX('Smelter Look-up'!$C:$C,MATCH($A279,'Smelter Look-up'!$E:$E,0)))</f>
        <v/>
      </c>
      <c r="D279" s="230"/>
      <c r="E279" s="182" t="str">
        <f ca="1">IF(ISERROR($V279),"",OFFSET('Smelter Look-up'!$D$4,$V279-4,0)&amp;"")</f>
        <v/>
      </c>
      <c r="F279" s="182" t="s">
        <v>15807</v>
      </c>
      <c r="G279" s="182" t="str">
        <f ca="1">IF(C279=$X$4,IF(ISERROR($V279),"Enter smelter details","RMI"),IF(ISERROR($V279),"",OFFSET('Smelter Look-up'!$F$4,$V279-4,0)))</f>
        <v/>
      </c>
      <c r="H279" s="183"/>
      <c r="I279" s="184" t="s">
        <v>15807</v>
      </c>
      <c r="J279" s="184" t="s">
        <v>15807</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t="s">
        <v>15807</v>
      </c>
      <c r="B280" s="182" t="str">
        <f>IF(LEN(A280)=0,"",INDEX('Smelter Look-up'!$A:$A,MATCH($A280,'Smelter Look-up'!$E:$E,0)))</f>
        <v/>
      </c>
      <c r="C280" s="186" t="str">
        <f>IF(LEN(A280)=0,"",INDEX('Smelter Look-up'!$C:$C,MATCH($A280,'Smelter Look-up'!$E:$E,0)))</f>
        <v/>
      </c>
      <c r="D280" s="230"/>
      <c r="E280" s="182" t="str">
        <f ca="1">IF(ISERROR($V280),"",OFFSET('Smelter Look-up'!$D$4,$V280-4,0)&amp;"")</f>
        <v/>
      </c>
      <c r="F280" s="182" t="s">
        <v>15807</v>
      </c>
      <c r="G280" s="182" t="str">
        <f ca="1">IF(C280=$X$4,IF(ISERROR($V280),"Enter smelter details","RMI"),IF(ISERROR($V280),"",OFFSET('Smelter Look-up'!$F$4,$V280-4,0)))</f>
        <v/>
      </c>
      <c r="H280" s="183"/>
      <c r="I280" s="184" t="s">
        <v>15807</v>
      </c>
      <c r="J280" s="184" t="s">
        <v>15807</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t="s">
        <v>15807</v>
      </c>
      <c r="B281" s="182" t="str">
        <f>IF(LEN(A281)=0,"",INDEX('Smelter Look-up'!$A:$A,MATCH($A281,'Smelter Look-up'!$E:$E,0)))</f>
        <v/>
      </c>
      <c r="C281" s="186" t="str">
        <f>IF(LEN(A281)=0,"",INDEX('Smelter Look-up'!$C:$C,MATCH($A281,'Smelter Look-up'!$E:$E,0)))</f>
        <v/>
      </c>
      <c r="D281" s="230"/>
      <c r="E281" s="182" t="str">
        <f ca="1">IF(ISERROR($V281),"",OFFSET('Smelter Look-up'!$D$4,$V281-4,0)&amp;"")</f>
        <v/>
      </c>
      <c r="F281" s="182" t="s">
        <v>15807</v>
      </c>
      <c r="G281" s="182" t="str">
        <f ca="1">IF(C281=$X$4,IF(ISERROR($V281),"Enter smelter details","RMI"),IF(ISERROR($V281),"",OFFSET('Smelter Look-up'!$F$4,$V281-4,0)))</f>
        <v/>
      </c>
      <c r="H281" s="183"/>
      <c r="I281" s="184" t="s">
        <v>15807</v>
      </c>
      <c r="J281" s="184" t="s">
        <v>15807</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t="s">
        <v>15807</v>
      </c>
      <c r="B282" s="182" t="str">
        <f>IF(LEN(A282)=0,"",INDEX('Smelter Look-up'!$A:$A,MATCH($A282,'Smelter Look-up'!$E:$E,0)))</f>
        <v/>
      </c>
      <c r="C282" s="186" t="str">
        <f>IF(LEN(A282)=0,"",INDEX('Smelter Look-up'!$C:$C,MATCH($A282,'Smelter Look-up'!$E:$E,0)))</f>
        <v/>
      </c>
      <c r="D282" s="230"/>
      <c r="E282" s="182" t="str">
        <f ca="1">IF(ISERROR($V282),"",OFFSET('Smelter Look-up'!$D$4,$V282-4,0)&amp;"")</f>
        <v/>
      </c>
      <c r="F282" s="182" t="s">
        <v>15807</v>
      </c>
      <c r="G282" s="182" t="str">
        <f ca="1">IF(C282=$X$4,IF(ISERROR($V282),"Enter smelter details","RMI"),IF(ISERROR($V282),"",OFFSET('Smelter Look-up'!$F$4,$V282-4,0)))</f>
        <v/>
      </c>
      <c r="H282" s="183"/>
      <c r="I282" s="184" t="s">
        <v>15807</v>
      </c>
      <c r="J282" s="184" t="s">
        <v>15807</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t="s">
        <v>15807</v>
      </c>
      <c r="B283" s="182" t="str">
        <f>IF(LEN(A283)=0,"",INDEX('Smelter Look-up'!$A:$A,MATCH($A283,'Smelter Look-up'!$E:$E,0)))</f>
        <v/>
      </c>
      <c r="C283" s="186" t="str">
        <f>IF(LEN(A283)=0,"",INDEX('Smelter Look-up'!$C:$C,MATCH($A283,'Smelter Look-up'!$E:$E,0)))</f>
        <v/>
      </c>
      <c r="D283" s="230"/>
      <c r="E283" s="182" t="str">
        <f ca="1">IF(ISERROR($V283),"",OFFSET('Smelter Look-up'!$D$4,$V283-4,0)&amp;"")</f>
        <v/>
      </c>
      <c r="F283" s="182" t="s">
        <v>15807</v>
      </c>
      <c r="G283" s="182" t="str">
        <f ca="1">IF(C283=$X$4,IF(ISERROR($V283),"Enter smelter details","RMI"),IF(ISERROR($V283),"",OFFSET('Smelter Look-up'!$F$4,$V283-4,0)))</f>
        <v/>
      </c>
      <c r="H283" s="183"/>
      <c r="I283" s="184" t="s">
        <v>15807</v>
      </c>
      <c r="J283" s="184" t="s">
        <v>15807</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t="s">
        <v>15807</v>
      </c>
      <c r="B284" s="182" t="str">
        <f>IF(LEN(A284)=0,"",INDEX('Smelter Look-up'!$A:$A,MATCH($A284,'Smelter Look-up'!$E:$E,0)))</f>
        <v/>
      </c>
      <c r="C284" s="186" t="str">
        <f>IF(LEN(A284)=0,"",INDEX('Smelter Look-up'!$C:$C,MATCH($A284,'Smelter Look-up'!$E:$E,0)))</f>
        <v/>
      </c>
      <c r="D284" s="230"/>
      <c r="E284" s="182" t="str">
        <f ca="1">IF(ISERROR($V284),"",OFFSET('Smelter Look-up'!$D$4,$V284-4,0)&amp;"")</f>
        <v/>
      </c>
      <c r="F284" s="182" t="s">
        <v>15807</v>
      </c>
      <c r="G284" s="182" t="str">
        <f ca="1">IF(C284=$X$4,IF(ISERROR($V284),"Enter smelter details","RMI"),IF(ISERROR($V284),"",OFFSET('Smelter Look-up'!$F$4,$V284-4,0)))</f>
        <v/>
      </c>
      <c r="H284" s="183"/>
      <c r="I284" s="184" t="s">
        <v>15807</v>
      </c>
      <c r="J284" s="184" t="s">
        <v>15807</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t="s">
        <v>15807</v>
      </c>
      <c r="B285" s="182" t="str">
        <f>IF(LEN(A285)=0,"",INDEX('Smelter Look-up'!$A:$A,MATCH($A285,'Smelter Look-up'!$E:$E,0)))</f>
        <v/>
      </c>
      <c r="C285" s="186" t="str">
        <f>IF(LEN(A285)=0,"",INDEX('Smelter Look-up'!$C:$C,MATCH($A285,'Smelter Look-up'!$E:$E,0)))</f>
        <v/>
      </c>
      <c r="D285" s="230"/>
      <c r="E285" s="182" t="str">
        <f ca="1">IF(ISERROR($V285),"",OFFSET('Smelter Look-up'!$D$4,$V285-4,0)&amp;"")</f>
        <v/>
      </c>
      <c r="F285" s="182" t="s">
        <v>15807</v>
      </c>
      <c r="G285" s="182" t="str">
        <f ca="1">IF(C285=$X$4,IF(ISERROR($V285),"Enter smelter details","RMI"),IF(ISERROR($V285),"",OFFSET('Smelter Look-up'!$F$4,$V285-4,0)))</f>
        <v/>
      </c>
      <c r="H285" s="183"/>
      <c r="I285" s="184" t="s">
        <v>15807</v>
      </c>
      <c r="J285" s="184" t="s">
        <v>15807</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t="s">
        <v>15807</v>
      </c>
      <c r="B286" s="182" t="str">
        <f>IF(LEN(A286)=0,"",INDEX('Smelter Look-up'!$A:$A,MATCH($A286,'Smelter Look-up'!$E:$E,0)))</f>
        <v/>
      </c>
      <c r="C286" s="186" t="str">
        <f>IF(LEN(A286)=0,"",INDEX('Smelter Look-up'!$C:$C,MATCH($A286,'Smelter Look-up'!$E:$E,0)))</f>
        <v/>
      </c>
      <c r="D286" s="230"/>
      <c r="E286" s="182" t="str">
        <f ca="1">IF(ISERROR($V286),"",OFFSET('Smelter Look-up'!$D$4,$V286-4,0)&amp;"")</f>
        <v/>
      </c>
      <c r="F286" s="182" t="s">
        <v>15807</v>
      </c>
      <c r="G286" s="182" t="str">
        <f ca="1">IF(C286=$X$4,IF(ISERROR($V286),"Enter smelter details","RMI"),IF(ISERROR($V286),"",OFFSET('Smelter Look-up'!$F$4,$V286-4,0)))</f>
        <v/>
      </c>
      <c r="H286" s="183"/>
      <c r="I286" s="184" t="s">
        <v>15807</v>
      </c>
      <c r="J286" s="184" t="s">
        <v>15807</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t="s">
        <v>15807</v>
      </c>
      <c r="B287" s="182" t="str">
        <f>IF(LEN(A287)=0,"",INDEX('Smelter Look-up'!$A:$A,MATCH($A287,'Smelter Look-up'!$E:$E,0)))</f>
        <v/>
      </c>
      <c r="C287" s="186" t="str">
        <f>IF(LEN(A287)=0,"",INDEX('Smelter Look-up'!$C:$C,MATCH($A287,'Smelter Look-up'!$E:$E,0)))</f>
        <v/>
      </c>
      <c r="D287" s="230"/>
      <c r="E287" s="182" t="str">
        <f ca="1">IF(ISERROR($V287),"",OFFSET('Smelter Look-up'!$D$4,$V287-4,0)&amp;"")</f>
        <v/>
      </c>
      <c r="F287" s="182" t="s">
        <v>15807</v>
      </c>
      <c r="G287" s="182" t="str">
        <f ca="1">IF(C287=$X$4,IF(ISERROR($V287),"Enter smelter details","RMI"),IF(ISERROR($V287),"",OFFSET('Smelter Look-up'!$F$4,$V287-4,0)))</f>
        <v/>
      </c>
      <c r="H287" s="183"/>
      <c r="I287" s="184" t="s">
        <v>15807</v>
      </c>
      <c r="J287" s="184" t="s">
        <v>15807</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t="s">
        <v>15807</v>
      </c>
      <c r="B288" s="182" t="str">
        <f>IF(LEN(A288)=0,"",INDEX('Smelter Look-up'!$A:$A,MATCH($A288,'Smelter Look-up'!$E:$E,0)))</f>
        <v/>
      </c>
      <c r="C288" s="186" t="str">
        <f>IF(LEN(A288)=0,"",INDEX('Smelter Look-up'!$C:$C,MATCH($A288,'Smelter Look-up'!$E:$E,0)))</f>
        <v/>
      </c>
      <c r="D288" s="230"/>
      <c r="E288" s="182" t="str">
        <f ca="1">IF(ISERROR($V288),"",OFFSET('Smelter Look-up'!$D$4,$V288-4,0)&amp;"")</f>
        <v/>
      </c>
      <c r="F288" s="182" t="s">
        <v>15807</v>
      </c>
      <c r="G288" s="182" t="str">
        <f ca="1">IF(C288=$X$4,IF(ISERROR($V288),"Enter smelter details","RMI"),IF(ISERROR($V288),"",OFFSET('Smelter Look-up'!$F$4,$V288-4,0)))</f>
        <v/>
      </c>
      <c r="H288" s="183"/>
      <c r="I288" s="184" t="s">
        <v>15807</v>
      </c>
      <c r="J288" s="184" t="s">
        <v>15807</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t="s">
        <v>15807</v>
      </c>
      <c r="B289" s="182" t="str">
        <f>IF(LEN(A289)=0,"",INDEX('Smelter Look-up'!$A:$A,MATCH($A289,'Smelter Look-up'!$E:$E,0)))</f>
        <v/>
      </c>
      <c r="C289" s="186" t="str">
        <f>IF(LEN(A289)=0,"",INDEX('Smelter Look-up'!$C:$C,MATCH($A289,'Smelter Look-up'!$E:$E,0)))</f>
        <v/>
      </c>
      <c r="D289" s="230"/>
      <c r="E289" s="182" t="str">
        <f ca="1">IF(ISERROR($V289),"",OFFSET('Smelter Look-up'!$D$4,$V289-4,0)&amp;"")</f>
        <v/>
      </c>
      <c r="F289" s="182" t="s">
        <v>15807</v>
      </c>
      <c r="G289" s="182" t="str">
        <f ca="1">IF(C289=$X$4,IF(ISERROR($V289),"Enter smelter details","RMI"),IF(ISERROR($V289),"",OFFSET('Smelter Look-up'!$F$4,$V289-4,0)))</f>
        <v/>
      </c>
      <c r="H289" s="183"/>
      <c r="I289" s="184" t="s">
        <v>15807</v>
      </c>
      <c r="J289" s="184" t="s">
        <v>15807</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t="s">
        <v>15807</v>
      </c>
      <c r="B290" s="182" t="str">
        <f>IF(LEN(A290)=0,"",INDEX('Smelter Look-up'!$A:$A,MATCH($A290,'Smelter Look-up'!$E:$E,0)))</f>
        <v/>
      </c>
      <c r="C290" s="186" t="str">
        <f>IF(LEN(A290)=0,"",INDEX('Smelter Look-up'!$C:$C,MATCH($A290,'Smelter Look-up'!$E:$E,0)))</f>
        <v/>
      </c>
      <c r="D290" s="230"/>
      <c r="E290" s="182" t="str">
        <f ca="1">IF(ISERROR($V290),"",OFFSET('Smelter Look-up'!$D$4,$V290-4,0)&amp;"")</f>
        <v/>
      </c>
      <c r="F290" s="182" t="s">
        <v>15807</v>
      </c>
      <c r="G290" s="182" t="str">
        <f ca="1">IF(C290=$X$4,IF(ISERROR($V290),"Enter smelter details","RMI"),IF(ISERROR($V290),"",OFFSET('Smelter Look-up'!$F$4,$V290-4,0)))</f>
        <v/>
      </c>
      <c r="H290" s="183"/>
      <c r="I290" s="184" t="s">
        <v>15807</v>
      </c>
      <c r="J290" s="184" t="s">
        <v>15807</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t="s">
        <v>15807</v>
      </c>
      <c r="B291" s="182" t="str">
        <f>IF(LEN(A291)=0,"",INDEX('Smelter Look-up'!$A:$A,MATCH($A291,'Smelter Look-up'!$E:$E,0)))</f>
        <v/>
      </c>
      <c r="C291" s="186" t="str">
        <f>IF(LEN(A291)=0,"",INDEX('Smelter Look-up'!$C:$C,MATCH($A291,'Smelter Look-up'!$E:$E,0)))</f>
        <v/>
      </c>
      <c r="D291" s="230"/>
      <c r="E291" s="182" t="str">
        <f ca="1">IF(ISERROR($V291),"",OFFSET('Smelter Look-up'!$D$4,$V291-4,0)&amp;"")</f>
        <v/>
      </c>
      <c r="F291" s="182" t="s">
        <v>15807</v>
      </c>
      <c r="G291" s="182" t="str">
        <f ca="1">IF(C291=$X$4,IF(ISERROR($V291),"Enter smelter details","RMI"),IF(ISERROR($V291),"",OFFSET('Smelter Look-up'!$F$4,$V291-4,0)))</f>
        <v/>
      </c>
      <c r="H291" s="183"/>
      <c r="I291" s="184" t="s">
        <v>15807</v>
      </c>
      <c r="J291" s="184" t="s">
        <v>15807</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t="s">
        <v>15807</v>
      </c>
      <c r="B292" s="182" t="str">
        <f>IF(LEN(A292)=0,"",INDEX('Smelter Look-up'!$A:$A,MATCH($A292,'Smelter Look-up'!$E:$E,0)))</f>
        <v/>
      </c>
      <c r="C292" s="186" t="str">
        <f>IF(LEN(A292)=0,"",INDEX('Smelter Look-up'!$C:$C,MATCH($A292,'Smelter Look-up'!$E:$E,0)))</f>
        <v/>
      </c>
      <c r="D292" s="230"/>
      <c r="E292" s="182" t="str">
        <f ca="1">IF(ISERROR($V292),"",OFFSET('Smelter Look-up'!$D$4,$V292-4,0)&amp;"")</f>
        <v/>
      </c>
      <c r="F292" s="182" t="s">
        <v>15807</v>
      </c>
      <c r="G292" s="182" t="str">
        <f ca="1">IF(C292=$X$4,IF(ISERROR($V292),"Enter smelter details","RMI"),IF(ISERROR($V292),"",OFFSET('Smelter Look-up'!$F$4,$V292-4,0)))</f>
        <v/>
      </c>
      <c r="H292" s="183"/>
      <c r="I292" s="184" t="s">
        <v>15807</v>
      </c>
      <c r="J292" s="184" t="s">
        <v>15807</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t="s">
        <v>15807</v>
      </c>
      <c r="B293" s="182" t="str">
        <f>IF(LEN(A293)=0,"",INDEX('Smelter Look-up'!$A:$A,MATCH($A293,'Smelter Look-up'!$E:$E,0)))</f>
        <v/>
      </c>
      <c r="C293" s="186" t="str">
        <f>IF(LEN(A293)=0,"",INDEX('Smelter Look-up'!$C:$C,MATCH($A293,'Smelter Look-up'!$E:$E,0)))</f>
        <v/>
      </c>
      <c r="D293" s="230"/>
      <c r="E293" s="182" t="str">
        <f ca="1">IF(ISERROR($V293),"",OFFSET('Smelter Look-up'!$D$4,$V293-4,0)&amp;"")</f>
        <v/>
      </c>
      <c r="F293" s="182" t="s">
        <v>15807</v>
      </c>
      <c r="G293" s="182" t="str">
        <f ca="1">IF(C293=$X$4,IF(ISERROR($V293),"Enter smelter details","RMI"),IF(ISERROR($V293),"",OFFSET('Smelter Look-up'!$F$4,$V293-4,0)))</f>
        <v/>
      </c>
      <c r="H293" s="183"/>
      <c r="I293" s="184" t="s">
        <v>15807</v>
      </c>
      <c r="J293" s="184" t="s">
        <v>15807</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t="s">
        <v>15807</v>
      </c>
      <c r="B294" s="182" t="str">
        <f>IF(LEN(A294)=0,"",INDEX('Smelter Look-up'!$A:$A,MATCH($A294,'Smelter Look-up'!$E:$E,0)))</f>
        <v/>
      </c>
      <c r="C294" s="186" t="str">
        <f>IF(LEN(A294)=0,"",INDEX('Smelter Look-up'!$C:$C,MATCH($A294,'Smelter Look-up'!$E:$E,0)))</f>
        <v/>
      </c>
      <c r="D294" s="230"/>
      <c r="E294" s="182" t="str">
        <f ca="1">IF(ISERROR($V294),"",OFFSET('Smelter Look-up'!$D$4,$V294-4,0)&amp;"")</f>
        <v/>
      </c>
      <c r="F294" s="182" t="s">
        <v>15807</v>
      </c>
      <c r="G294" s="182" t="str">
        <f ca="1">IF(C294=$X$4,IF(ISERROR($V294),"Enter smelter details","RMI"),IF(ISERROR($V294),"",OFFSET('Smelter Look-up'!$F$4,$V294-4,0)))</f>
        <v/>
      </c>
      <c r="H294" s="183"/>
      <c r="I294" s="184" t="s">
        <v>15807</v>
      </c>
      <c r="J294" s="184" t="s">
        <v>15807</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t="s">
        <v>15807</v>
      </c>
      <c r="B295" s="182" t="str">
        <f>IF(LEN(A295)=0,"",INDEX('Smelter Look-up'!$A:$A,MATCH($A295,'Smelter Look-up'!$E:$E,0)))</f>
        <v/>
      </c>
      <c r="C295" s="186" t="str">
        <f>IF(LEN(A295)=0,"",INDEX('Smelter Look-up'!$C:$C,MATCH($A295,'Smelter Look-up'!$E:$E,0)))</f>
        <v/>
      </c>
      <c r="D295" s="230"/>
      <c r="E295" s="182" t="str">
        <f ca="1">IF(ISERROR($V295),"",OFFSET('Smelter Look-up'!$D$4,$V295-4,0)&amp;"")</f>
        <v/>
      </c>
      <c r="F295" s="182" t="s">
        <v>15807</v>
      </c>
      <c r="G295" s="182" t="str">
        <f ca="1">IF(C295=$X$4,IF(ISERROR($V295),"Enter smelter details","RMI"),IF(ISERROR($V295),"",OFFSET('Smelter Look-up'!$F$4,$V295-4,0)))</f>
        <v/>
      </c>
      <c r="H295" s="183"/>
      <c r="I295" s="184" t="s">
        <v>15807</v>
      </c>
      <c r="J295" s="184" t="s">
        <v>15807</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t="s">
        <v>15807</v>
      </c>
      <c r="B296" s="182" t="str">
        <f>IF(LEN(A296)=0,"",INDEX('Smelter Look-up'!$A:$A,MATCH($A296,'Smelter Look-up'!$E:$E,0)))</f>
        <v/>
      </c>
      <c r="C296" s="186" t="str">
        <f>IF(LEN(A296)=0,"",INDEX('Smelter Look-up'!$C:$C,MATCH($A296,'Smelter Look-up'!$E:$E,0)))</f>
        <v/>
      </c>
      <c r="D296" s="230"/>
      <c r="E296" s="182" t="str">
        <f ca="1">IF(ISERROR($V296),"",OFFSET('Smelter Look-up'!$D$4,$V296-4,0)&amp;"")</f>
        <v/>
      </c>
      <c r="F296" s="182" t="s">
        <v>15807</v>
      </c>
      <c r="G296" s="182" t="str">
        <f ca="1">IF(C296=$X$4,IF(ISERROR($V296),"Enter smelter details","RMI"),IF(ISERROR($V296),"",OFFSET('Smelter Look-up'!$F$4,$V296-4,0)))</f>
        <v/>
      </c>
      <c r="H296" s="183"/>
      <c r="I296" s="184" t="s">
        <v>15807</v>
      </c>
      <c r="J296" s="184" t="s">
        <v>15807</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t="s">
        <v>15807</v>
      </c>
      <c r="B297" s="182" t="str">
        <f>IF(LEN(A297)=0,"",INDEX('Smelter Look-up'!$A:$A,MATCH($A297,'Smelter Look-up'!$E:$E,0)))</f>
        <v/>
      </c>
      <c r="C297" s="186" t="str">
        <f>IF(LEN(A297)=0,"",INDEX('Smelter Look-up'!$C:$C,MATCH($A297,'Smelter Look-up'!$E:$E,0)))</f>
        <v/>
      </c>
      <c r="D297" s="230"/>
      <c r="E297" s="182" t="str">
        <f ca="1">IF(ISERROR($V297),"",OFFSET('Smelter Look-up'!$D$4,$V297-4,0)&amp;"")</f>
        <v/>
      </c>
      <c r="F297" s="182" t="s">
        <v>15807</v>
      </c>
      <c r="G297" s="182" t="str">
        <f ca="1">IF(C297=$X$4,IF(ISERROR($V297),"Enter smelter details","RMI"),IF(ISERROR($V297),"",OFFSET('Smelter Look-up'!$F$4,$V297-4,0)))</f>
        <v/>
      </c>
      <c r="H297" s="183"/>
      <c r="I297" s="184" t="s">
        <v>15807</v>
      </c>
      <c r="J297" s="184" t="s">
        <v>15807</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t="s">
        <v>15807</v>
      </c>
      <c r="B298" s="182" t="str">
        <f>IF(LEN(A298)=0,"",INDEX('Smelter Look-up'!$A:$A,MATCH($A298,'Smelter Look-up'!$E:$E,0)))</f>
        <v/>
      </c>
      <c r="C298" s="186" t="str">
        <f>IF(LEN(A298)=0,"",INDEX('Smelter Look-up'!$C:$C,MATCH($A298,'Smelter Look-up'!$E:$E,0)))</f>
        <v/>
      </c>
      <c r="D298" s="230"/>
      <c r="E298" s="182" t="str">
        <f ca="1">IF(ISERROR($V298),"",OFFSET('Smelter Look-up'!$D$4,$V298-4,0)&amp;"")</f>
        <v/>
      </c>
      <c r="F298" s="182" t="s">
        <v>15807</v>
      </c>
      <c r="G298" s="182" t="str">
        <f ca="1">IF(C298=$X$4,IF(ISERROR($V298),"Enter smelter details","RMI"),IF(ISERROR($V298),"",OFFSET('Smelter Look-up'!$F$4,$V298-4,0)))</f>
        <v/>
      </c>
      <c r="H298" s="183"/>
      <c r="I298" s="184" t="s">
        <v>15807</v>
      </c>
      <c r="J298" s="184" t="s">
        <v>15807</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t="s">
        <v>15807</v>
      </c>
      <c r="B299" s="182" t="str">
        <f>IF(LEN(A299)=0,"",INDEX('Smelter Look-up'!$A:$A,MATCH($A299,'Smelter Look-up'!$E:$E,0)))</f>
        <v/>
      </c>
      <c r="C299" s="186" t="str">
        <f>IF(LEN(A299)=0,"",INDEX('Smelter Look-up'!$C:$C,MATCH($A299,'Smelter Look-up'!$E:$E,0)))</f>
        <v/>
      </c>
      <c r="D299" s="230"/>
      <c r="E299" s="182" t="str">
        <f ca="1">IF(ISERROR($V299),"",OFFSET('Smelter Look-up'!$D$4,$V299-4,0)&amp;"")</f>
        <v/>
      </c>
      <c r="F299" s="182" t="s">
        <v>15807</v>
      </c>
      <c r="G299" s="182" t="str">
        <f ca="1">IF(C299=$X$4,IF(ISERROR($V299),"Enter smelter details","RMI"),IF(ISERROR($V299),"",OFFSET('Smelter Look-up'!$F$4,$V299-4,0)))</f>
        <v/>
      </c>
      <c r="H299" s="183"/>
      <c r="I299" s="184" t="s">
        <v>15807</v>
      </c>
      <c r="J299" s="184" t="s">
        <v>15807</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t="s">
        <v>15807</v>
      </c>
      <c r="B300" s="182" t="str">
        <f>IF(LEN(A300)=0,"",INDEX('Smelter Look-up'!$A:$A,MATCH($A300,'Smelter Look-up'!$E:$E,0)))</f>
        <v/>
      </c>
      <c r="C300" s="186" t="str">
        <f>IF(LEN(A300)=0,"",INDEX('Smelter Look-up'!$C:$C,MATCH($A300,'Smelter Look-up'!$E:$E,0)))</f>
        <v/>
      </c>
      <c r="D300" s="230"/>
      <c r="E300" s="182" t="str">
        <f ca="1">IF(ISERROR($V300),"",OFFSET('Smelter Look-up'!$D$4,$V300-4,0)&amp;"")</f>
        <v/>
      </c>
      <c r="F300" s="182" t="s">
        <v>15807</v>
      </c>
      <c r="G300" s="182" t="str">
        <f ca="1">IF(C300=$X$4,IF(ISERROR($V300),"Enter smelter details","RMI"),IF(ISERROR($V300),"",OFFSET('Smelter Look-up'!$F$4,$V300-4,0)))</f>
        <v/>
      </c>
      <c r="H300" s="183"/>
      <c r="I300" s="184" t="s">
        <v>15807</v>
      </c>
      <c r="J300" s="184" t="s">
        <v>15807</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t="s">
        <v>15807</v>
      </c>
      <c r="B301" s="182" t="str">
        <f>IF(LEN(A301)=0,"",INDEX('Smelter Look-up'!$A:$A,MATCH($A301,'Smelter Look-up'!$E:$E,0)))</f>
        <v/>
      </c>
      <c r="C301" s="186" t="str">
        <f>IF(LEN(A301)=0,"",INDEX('Smelter Look-up'!$C:$C,MATCH($A301,'Smelter Look-up'!$E:$E,0)))</f>
        <v/>
      </c>
      <c r="D301" s="230"/>
      <c r="E301" s="182" t="str">
        <f ca="1">IF(ISERROR($V301),"",OFFSET('Smelter Look-up'!$D$4,$V301-4,0)&amp;"")</f>
        <v/>
      </c>
      <c r="F301" s="182" t="s">
        <v>15807</v>
      </c>
      <c r="G301" s="182" t="str">
        <f ca="1">IF(C301=$X$4,IF(ISERROR($V301),"Enter smelter details","RMI"),IF(ISERROR($V301),"",OFFSET('Smelter Look-up'!$F$4,$V301-4,0)))</f>
        <v/>
      </c>
      <c r="H301" s="183"/>
      <c r="I301" s="184" t="s">
        <v>15807</v>
      </c>
      <c r="J301" s="184" t="s">
        <v>15807</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t="s">
        <v>15807</v>
      </c>
      <c r="B302" s="182" t="str">
        <f>IF(LEN(A302)=0,"",INDEX('Smelter Look-up'!$A:$A,MATCH($A302,'Smelter Look-up'!$E:$E,0)))</f>
        <v/>
      </c>
      <c r="C302" s="186" t="str">
        <f>IF(LEN(A302)=0,"",INDEX('Smelter Look-up'!$C:$C,MATCH($A302,'Smelter Look-up'!$E:$E,0)))</f>
        <v/>
      </c>
      <c r="D302" s="230"/>
      <c r="E302" s="182" t="str">
        <f ca="1">IF(ISERROR($V302),"",OFFSET('Smelter Look-up'!$D$4,$V302-4,0)&amp;"")</f>
        <v/>
      </c>
      <c r="F302" s="182" t="s">
        <v>15807</v>
      </c>
      <c r="G302" s="182" t="str">
        <f ca="1">IF(C302=$X$4,IF(ISERROR($V302),"Enter smelter details","RMI"),IF(ISERROR($V302),"",OFFSET('Smelter Look-up'!$F$4,$V302-4,0)))</f>
        <v/>
      </c>
      <c r="H302" s="183"/>
      <c r="I302" s="184" t="s">
        <v>15807</v>
      </c>
      <c r="J302" s="184" t="s">
        <v>15807</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t="s">
        <v>15807</v>
      </c>
      <c r="B303" s="182" t="str">
        <f>IF(LEN(A303)=0,"",INDEX('Smelter Look-up'!$A:$A,MATCH($A303,'Smelter Look-up'!$E:$E,0)))</f>
        <v/>
      </c>
      <c r="C303" s="186" t="str">
        <f>IF(LEN(A303)=0,"",INDEX('Smelter Look-up'!$C:$C,MATCH($A303,'Smelter Look-up'!$E:$E,0)))</f>
        <v/>
      </c>
      <c r="D303" s="230"/>
      <c r="E303" s="182" t="str">
        <f ca="1">IF(ISERROR($V303),"",OFFSET('Smelter Look-up'!$D$4,$V303-4,0)&amp;"")</f>
        <v/>
      </c>
      <c r="F303" s="182" t="s">
        <v>15807</v>
      </c>
      <c r="G303" s="182" t="str">
        <f ca="1">IF(C303=$X$4,IF(ISERROR($V303),"Enter smelter details","RMI"),IF(ISERROR($V303),"",OFFSET('Smelter Look-up'!$F$4,$V303-4,0)))</f>
        <v/>
      </c>
      <c r="H303" s="183"/>
      <c r="I303" s="184" t="s">
        <v>15807</v>
      </c>
      <c r="J303" s="184" t="s">
        <v>15807</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t="s">
        <v>15807</v>
      </c>
      <c r="B304" s="182" t="str">
        <f>IF(LEN(A304)=0,"",INDEX('Smelter Look-up'!$A:$A,MATCH($A304,'Smelter Look-up'!$E:$E,0)))</f>
        <v/>
      </c>
      <c r="C304" s="186" t="str">
        <f>IF(LEN(A304)=0,"",INDEX('Smelter Look-up'!$C:$C,MATCH($A304,'Smelter Look-up'!$E:$E,0)))</f>
        <v/>
      </c>
      <c r="D304" s="230"/>
      <c r="E304" s="182" t="str">
        <f ca="1">IF(ISERROR($V304),"",OFFSET('Smelter Look-up'!$D$4,$V304-4,0)&amp;"")</f>
        <v/>
      </c>
      <c r="F304" s="182" t="s">
        <v>15807</v>
      </c>
      <c r="G304" s="182" t="str">
        <f ca="1">IF(C304=$X$4,IF(ISERROR($V304),"Enter smelter details","RMI"),IF(ISERROR($V304),"",OFFSET('Smelter Look-up'!$F$4,$V304-4,0)))</f>
        <v/>
      </c>
      <c r="H304" s="183"/>
      <c r="I304" s="184" t="s">
        <v>15807</v>
      </c>
      <c r="J304" s="184" t="s">
        <v>15807</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t="s">
        <v>15807</v>
      </c>
      <c r="B305" s="182" t="str">
        <f>IF(LEN(A305)=0,"",INDEX('Smelter Look-up'!$A:$A,MATCH($A305,'Smelter Look-up'!$E:$E,0)))</f>
        <v/>
      </c>
      <c r="C305" s="186" t="str">
        <f>IF(LEN(A305)=0,"",INDEX('Smelter Look-up'!$C:$C,MATCH($A305,'Smelter Look-up'!$E:$E,0)))</f>
        <v/>
      </c>
      <c r="D305" s="230"/>
      <c r="E305" s="182" t="str">
        <f ca="1">IF(ISERROR($V305),"",OFFSET('Smelter Look-up'!$D$4,$V305-4,0)&amp;"")</f>
        <v/>
      </c>
      <c r="F305" s="182" t="s">
        <v>15807</v>
      </c>
      <c r="G305" s="182" t="str">
        <f ca="1">IF(C305=$X$4,IF(ISERROR($V305),"Enter smelter details","RMI"),IF(ISERROR($V305),"",OFFSET('Smelter Look-up'!$F$4,$V305-4,0)))</f>
        <v/>
      </c>
      <c r="H305" s="183"/>
      <c r="I305" s="184" t="s">
        <v>15807</v>
      </c>
      <c r="J305" s="184" t="s">
        <v>15807</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t="s">
        <v>15807</v>
      </c>
      <c r="B306" s="182" t="str">
        <f>IF(LEN(A306)=0,"",INDEX('Smelter Look-up'!$A:$A,MATCH($A306,'Smelter Look-up'!$E:$E,0)))</f>
        <v/>
      </c>
      <c r="C306" s="186" t="str">
        <f>IF(LEN(A306)=0,"",INDEX('Smelter Look-up'!$C:$C,MATCH($A306,'Smelter Look-up'!$E:$E,0)))</f>
        <v/>
      </c>
      <c r="D306" s="230"/>
      <c r="E306" s="182" t="str">
        <f ca="1">IF(ISERROR($V306),"",OFFSET('Smelter Look-up'!$D$4,$V306-4,0)&amp;"")</f>
        <v/>
      </c>
      <c r="F306" s="182" t="s">
        <v>15807</v>
      </c>
      <c r="G306" s="182" t="str">
        <f ca="1">IF(C306=$X$4,IF(ISERROR($V306),"Enter smelter details","RMI"),IF(ISERROR($V306),"",OFFSET('Smelter Look-up'!$F$4,$V306-4,0)))</f>
        <v/>
      </c>
      <c r="H306" s="183"/>
      <c r="I306" s="184" t="s">
        <v>15807</v>
      </c>
      <c r="J306" s="184" t="s">
        <v>15807</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t="s">
        <v>15807</v>
      </c>
      <c r="B307" s="182" t="str">
        <f>IF(LEN(A307)=0,"",INDEX('Smelter Look-up'!$A:$A,MATCH($A307,'Smelter Look-up'!$E:$E,0)))</f>
        <v/>
      </c>
      <c r="C307" s="186" t="str">
        <f>IF(LEN(A307)=0,"",INDEX('Smelter Look-up'!$C:$C,MATCH($A307,'Smelter Look-up'!$E:$E,0)))</f>
        <v/>
      </c>
      <c r="D307" s="230"/>
      <c r="E307" s="182" t="str">
        <f ca="1">IF(ISERROR($V307),"",OFFSET('Smelter Look-up'!$D$4,$V307-4,0)&amp;"")</f>
        <v/>
      </c>
      <c r="F307" s="182" t="s">
        <v>15807</v>
      </c>
      <c r="G307" s="182" t="str">
        <f ca="1">IF(C307=$X$4,IF(ISERROR($V307),"Enter smelter details","RMI"),IF(ISERROR($V307),"",OFFSET('Smelter Look-up'!$F$4,$V307-4,0)))</f>
        <v/>
      </c>
      <c r="H307" s="183"/>
      <c r="I307" s="184" t="s">
        <v>15807</v>
      </c>
      <c r="J307" s="184" t="s">
        <v>15807</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t="s">
        <v>15807</v>
      </c>
      <c r="B308" s="182" t="str">
        <f>IF(LEN(A308)=0,"",INDEX('Smelter Look-up'!$A:$A,MATCH($A308,'Smelter Look-up'!$E:$E,0)))</f>
        <v/>
      </c>
      <c r="C308" s="186" t="str">
        <f>IF(LEN(A308)=0,"",INDEX('Smelter Look-up'!$C:$C,MATCH($A308,'Smelter Look-up'!$E:$E,0)))</f>
        <v/>
      </c>
      <c r="D308" s="230"/>
      <c r="E308" s="182" t="str">
        <f ca="1">IF(ISERROR($V308),"",OFFSET('Smelter Look-up'!$D$4,$V308-4,0)&amp;"")</f>
        <v/>
      </c>
      <c r="F308" s="182" t="s">
        <v>15807</v>
      </c>
      <c r="G308" s="182" t="str">
        <f ca="1">IF(C308=$X$4,IF(ISERROR($V308),"Enter smelter details","RMI"),IF(ISERROR($V308),"",OFFSET('Smelter Look-up'!$F$4,$V308-4,0)))</f>
        <v/>
      </c>
      <c r="H308" s="183"/>
      <c r="I308" s="184" t="s">
        <v>15807</v>
      </c>
      <c r="J308" s="184" t="s">
        <v>15807</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t="s">
        <v>15807</v>
      </c>
      <c r="B309" s="182" t="str">
        <f>IF(LEN(A309)=0,"",INDEX('Smelter Look-up'!$A:$A,MATCH($A309,'Smelter Look-up'!$E:$E,0)))</f>
        <v/>
      </c>
      <c r="C309" s="186" t="str">
        <f>IF(LEN(A309)=0,"",INDEX('Smelter Look-up'!$C:$C,MATCH($A309,'Smelter Look-up'!$E:$E,0)))</f>
        <v/>
      </c>
      <c r="D309" s="230"/>
      <c r="E309" s="182" t="str">
        <f ca="1">IF(ISERROR($V309),"",OFFSET('Smelter Look-up'!$D$4,$V309-4,0)&amp;"")</f>
        <v/>
      </c>
      <c r="F309" s="182" t="s">
        <v>15807</v>
      </c>
      <c r="G309" s="182" t="str">
        <f ca="1">IF(C309=$X$4,IF(ISERROR($V309),"Enter smelter details","RMI"),IF(ISERROR($V309),"",OFFSET('Smelter Look-up'!$F$4,$V309-4,0)))</f>
        <v/>
      </c>
      <c r="H309" s="183"/>
      <c r="I309" s="184" t="s">
        <v>15807</v>
      </c>
      <c r="J309" s="184" t="s">
        <v>15807</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t="s">
        <v>15807</v>
      </c>
      <c r="B310" s="182" t="str">
        <f>IF(LEN(A310)=0,"",INDEX('Smelter Look-up'!$A:$A,MATCH($A310,'Smelter Look-up'!$E:$E,0)))</f>
        <v/>
      </c>
      <c r="C310" s="186" t="str">
        <f>IF(LEN(A310)=0,"",INDEX('Smelter Look-up'!$C:$C,MATCH($A310,'Smelter Look-up'!$E:$E,0)))</f>
        <v/>
      </c>
      <c r="D310" s="230"/>
      <c r="E310" s="182" t="str">
        <f ca="1">IF(ISERROR($V310),"",OFFSET('Smelter Look-up'!$D$4,$V310-4,0)&amp;"")</f>
        <v/>
      </c>
      <c r="F310" s="182" t="s">
        <v>15807</v>
      </c>
      <c r="G310" s="182" t="str">
        <f ca="1">IF(C310=$X$4,IF(ISERROR($V310),"Enter smelter details","RMI"),IF(ISERROR($V310),"",OFFSET('Smelter Look-up'!$F$4,$V310-4,0)))</f>
        <v/>
      </c>
      <c r="H310" s="183"/>
      <c r="I310" s="184" t="s">
        <v>15807</v>
      </c>
      <c r="J310" s="184" t="s">
        <v>15807</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t="s">
        <v>15807</v>
      </c>
      <c r="B311" s="182" t="str">
        <f>IF(LEN(A311)=0,"",INDEX('Smelter Look-up'!$A:$A,MATCH($A311,'Smelter Look-up'!$E:$E,0)))</f>
        <v/>
      </c>
      <c r="C311" s="186" t="str">
        <f>IF(LEN(A311)=0,"",INDEX('Smelter Look-up'!$C:$C,MATCH($A311,'Smelter Look-up'!$E:$E,0)))</f>
        <v/>
      </c>
      <c r="D311" s="230"/>
      <c r="E311" s="182" t="str">
        <f ca="1">IF(ISERROR($V311),"",OFFSET('Smelter Look-up'!$D$4,$V311-4,0)&amp;"")</f>
        <v/>
      </c>
      <c r="F311" s="182" t="s">
        <v>15807</v>
      </c>
      <c r="G311" s="182" t="str">
        <f ca="1">IF(C311=$X$4,IF(ISERROR($V311),"Enter smelter details","RMI"),IF(ISERROR($V311),"",OFFSET('Smelter Look-up'!$F$4,$V311-4,0)))</f>
        <v/>
      </c>
      <c r="H311" s="183"/>
      <c r="I311" s="184" t="s">
        <v>15807</v>
      </c>
      <c r="J311" s="184" t="s">
        <v>15807</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t="s">
        <v>15807</v>
      </c>
      <c r="B312" s="182" t="str">
        <f>IF(LEN(A312)=0,"",INDEX('Smelter Look-up'!$A:$A,MATCH($A312,'Smelter Look-up'!$E:$E,0)))</f>
        <v/>
      </c>
      <c r="C312" s="186" t="str">
        <f>IF(LEN(A312)=0,"",INDEX('Smelter Look-up'!$C:$C,MATCH($A312,'Smelter Look-up'!$E:$E,0)))</f>
        <v/>
      </c>
      <c r="D312" s="230"/>
      <c r="E312" s="182" t="str">
        <f ca="1">IF(ISERROR($V312),"",OFFSET('Smelter Look-up'!$D$4,$V312-4,0)&amp;"")</f>
        <v/>
      </c>
      <c r="F312" s="182" t="s">
        <v>15807</v>
      </c>
      <c r="G312" s="182" t="str">
        <f ca="1">IF(C312=$X$4,IF(ISERROR($V312),"Enter smelter details","RMI"),IF(ISERROR($V312),"",OFFSET('Smelter Look-up'!$F$4,$V312-4,0)))</f>
        <v/>
      </c>
      <c r="H312" s="183"/>
      <c r="I312" s="184" t="s">
        <v>15807</v>
      </c>
      <c r="J312" s="184" t="s">
        <v>15807</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t="s">
        <v>15807</v>
      </c>
      <c r="B313" s="182" t="str">
        <f>IF(LEN(A313)=0,"",INDEX('Smelter Look-up'!$A:$A,MATCH($A313,'Smelter Look-up'!$E:$E,0)))</f>
        <v/>
      </c>
      <c r="C313" s="186" t="str">
        <f>IF(LEN(A313)=0,"",INDEX('Smelter Look-up'!$C:$C,MATCH($A313,'Smelter Look-up'!$E:$E,0)))</f>
        <v/>
      </c>
      <c r="D313" s="230"/>
      <c r="E313" s="182" t="str">
        <f ca="1">IF(ISERROR($V313),"",OFFSET('Smelter Look-up'!$D$4,$V313-4,0)&amp;"")</f>
        <v/>
      </c>
      <c r="F313" s="182" t="s">
        <v>15807</v>
      </c>
      <c r="G313" s="182" t="str">
        <f ca="1">IF(C313=$X$4,IF(ISERROR($V313),"Enter smelter details","RMI"),IF(ISERROR($V313),"",OFFSET('Smelter Look-up'!$F$4,$V313-4,0)))</f>
        <v/>
      </c>
      <c r="H313" s="183"/>
      <c r="I313" s="184" t="s">
        <v>15807</v>
      </c>
      <c r="J313" s="184" t="s">
        <v>15807</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t="s">
        <v>15807</v>
      </c>
      <c r="B314" s="182" t="str">
        <f>IF(LEN(A314)=0,"",INDEX('Smelter Look-up'!$A:$A,MATCH($A314,'Smelter Look-up'!$E:$E,0)))</f>
        <v/>
      </c>
      <c r="C314" s="186" t="str">
        <f>IF(LEN(A314)=0,"",INDEX('Smelter Look-up'!$C:$C,MATCH($A314,'Smelter Look-up'!$E:$E,0)))</f>
        <v/>
      </c>
      <c r="D314" s="230"/>
      <c r="E314" s="182" t="str">
        <f ca="1">IF(ISERROR($V314),"",OFFSET('Smelter Look-up'!$D$4,$V314-4,0)&amp;"")</f>
        <v/>
      </c>
      <c r="F314" s="182" t="s">
        <v>15807</v>
      </c>
      <c r="G314" s="182" t="str">
        <f ca="1">IF(C314=$X$4,IF(ISERROR($V314),"Enter smelter details","RMI"),IF(ISERROR($V314),"",OFFSET('Smelter Look-up'!$F$4,$V314-4,0)))</f>
        <v/>
      </c>
      <c r="H314" s="183"/>
      <c r="I314" s="184" t="s">
        <v>15807</v>
      </c>
      <c r="J314" s="184" t="s">
        <v>15807</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t="s">
        <v>15807</v>
      </c>
      <c r="B315" s="182" t="str">
        <f>IF(LEN(A315)=0,"",INDEX('Smelter Look-up'!$A:$A,MATCH($A315,'Smelter Look-up'!$E:$E,0)))</f>
        <v/>
      </c>
      <c r="C315" s="186" t="str">
        <f>IF(LEN(A315)=0,"",INDEX('Smelter Look-up'!$C:$C,MATCH($A315,'Smelter Look-up'!$E:$E,0)))</f>
        <v/>
      </c>
      <c r="D315" s="230"/>
      <c r="E315" s="182" t="str">
        <f ca="1">IF(ISERROR($V315),"",OFFSET('Smelter Look-up'!$D$4,$V315-4,0)&amp;"")</f>
        <v/>
      </c>
      <c r="F315" s="182" t="s">
        <v>15807</v>
      </c>
      <c r="G315" s="182" t="str">
        <f ca="1">IF(C315=$X$4,IF(ISERROR($V315),"Enter smelter details","RMI"),IF(ISERROR($V315),"",OFFSET('Smelter Look-up'!$F$4,$V315-4,0)))</f>
        <v/>
      </c>
      <c r="H315" s="183"/>
      <c r="I315" s="184" t="s">
        <v>15807</v>
      </c>
      <c r="J315" s="184" t="s">
        <v>15807</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t="s">
        <v>15807</v>
      </c>
      <c r="B316" s="182" t="str">
        <f>IF(LEN(A316)=0,"",INDEX('Smelter Look-up'!$A:$A,MATCH($A316,'Smelter Look-up'!$E:$E,0)))</f>
        <v/>
      </c>
      <c r="C316" s="186" t="str">
        <f>IF(LEN(A316)=0,"",INDEX('Smelter Look-up'!$C:$C,MATCH($A316,'Smelter Look-up'!$E:$E,0)))</f>
        <v/>
      </c>
      <c r="D316" s="230"/>
      <c r="E316" s="182" t="str">
        <f ca="1">IF(ISERROR($V316),"",OFFSET('Smelter Look-up'!$D$4,$V316-4,0)&amp;"")</f>
        <v/>
      </c>
      <c r="F316" s="182" t="s">
        <v>15807</v>
      </c>
      <c r="G316" s="182" t="str">
        <f ca="1">IF(C316=$X$4,IF(ISERROR($V316),"Enter smelter details","RMI"),IF(ISERROR($V316),"",OFFSET('Smelter Look-up'!$F$4,$V316-4,0)))</f>
        <v/>
      </c>
      <c r="H316" s="183"/>
      <c r="I316" s="184" t="s">
        <v>15807</v>
      </c>
      <c r="J316" s="184" t="s">
        <v>15807</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t="s">
        <v>15807</v>
      </c>
      <c r="B317" s="182" t="str">
        <f>IF(LEN(A317)=0,"",INDEX('Smelter Look-up'!$A:$A,MATCH($A317,'Smelter Look-up'!$E:$E,0)))</f>
        <v/>
      </c>
      <c r="C317" s="186" t="str">
        <f>IF(LEN(A317)=0,"",INDEX('Smelter Look-up'!$C:$C,MATCH($A317,'Smelter Look-up'!$E:$E,0)))</f>
        <v/>
      </c>
      <c r="D317" s="230"/>
      <c r="E317" s="182" t="str">
        <f ca="1">IF(ISERROR($V317),"",OFFSET('Smelter Look-up'!$D$4,$V317-4,0)&amp;"")</f>
        <v/>
      </c>
      <c r="F317" s="182" t="s">
        <v>15807</v>
      </c>
      <c r="G317" s="182" t="str">
        <f ca="1">IF(C317=$X$4,IF(ISERROR($V317),"Enter smelter details","RMI"),IF(ISERROR($V317),"",OFFSET('Smelter Look-up'!$F$4,$V317-4,0)))</f>
        <v/>
      </c>
      <c r="H317" s="183"/>
      <c r="I317" s="184" t="s">
        <v>15807</v>
      </c>
      <c r="J317" s="184" t="s">
        <v>15807</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t="s">
        <v>15807</v>
      </c>
      <c r="B318" s="182" t="str">
        <f>IF(LEN(A318)=0,"",INDEX('Smelter Look-up'!$A:$A,MATCH($A318,'Smelter Look-up'!$E:$E,0)))</f>
        <v/>
      </c>
      <c r="C318" s="186" t="str">
        <f>IF(LEN(A318)=0,"",INDEX('Smelter Look-up'!$C:$C,MATCH($A318,'Smelter Look-up'!$E:$E,0)))</f>
        <v/>
      </c>
      <c r="D318" s="230"/>
      <c r="E318" s="182" t="str">
        <f ca="1">IF(ISERROR($V318),"",OFFSET('Smelter Look-up'!$D$4,$V318-4,0)&amp;"")</f>
        <v/>
      </c>
      <c r="F318" s="182" t="s">
        <v>15807</v>
      </c>
      <c r="G318" s="182" t="str">
        <f ca="1">IF(C318=$X$4,IF(ISERROR($V318),"Enter smelter details","RMI"),IF(ISERROR($V318),"",OFFSET('Smelter Look-up'!$F$4,$V318-4,0)))</f>
        <v/>
      </c>
      <c r="H318" s="183"/>
      <c r="I318" s="184" t="s">
        <v>15807</v>
      </c>
      <c r="J318" s="184" t="s">
        <v>15807</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t="s">
        <v>15807</v>
      </c>
      <c r="B319" s="182" t="str">
        <f>IF(LEN(A319)=0,"",INDEX('Smelter Look-up'!$A:$A,MATCH($A319,'Smelter Look-up'!$E:$E,0)))</f>
        <v/>
      </c>
      <c r="C319" s="186" t="str">
        <f>IF(LEN(A319)=0,"",INDEX('Smelter Look-up'!$C:$C,MATCH($A319,'Smelter Look-up'!$E:$E,0)))</f>
        <v/>
      </c>
      <c r="D319" s="230"/>
      <c r="E319" s="182" t="str">
        <f ca="1">IF(ISERROR($V319),"",OFFSET('Smelter Look-up'!$D$4,$V319-4,0)&amp;"")</f>
        <v/>
      </c>
      <c r="F319" s="182" t="s">
        <v>15807</v>
      </c>
      <c r="G319" s="182" t="str">
        <f ca="1">IF(C319=$X$4,IF(ISERROR($V319),"Enter smelter details","RMI"),IF(ISERROR($V319),"",OFFSET('Smelter Look-up'!$F$4,$V319-4,0)))</f>
        <v/>
      </c>
      <c r="H319" s="183"/>
      <c r="I319" s="184" t="s">
        <v>15807</v>
      </c>
      <c r="J319" s="184" t="s">
        <v>15807</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t="s">
        <v>15807</v>
      </c>
      <c r="B320" s="182" t="str">
        <f>IF(LEN(A320)=0,"",INDEX('Smelter Look-up'!$A:$A,MATCH($A320,'Smelter Look-up'!$E:$E,0)))</f>
        <v/>
      </c>
      <c r="C320" s="186" t="str">
        <f>IF(LEN(A320)=0,"",INDEX('Smelter Look-up'!$C:$C,MATCH($A320,'Smelter Look-up'!$E:$E,0)))</f>
        <v/>
      </c>
      <c r="D320" s="230"/>
      <c r="E320" s="182" t="str">
        <f ca="1">IF(ISERROR($V320),"",OFFSET('Smelter Look-up'!$D$4,$V320-4,0)&amp;"")</f>
        <v/>
      </c>
      <c r="F320" s="182" t="s">
        <v>15807</v>
      </c>
      <c r="G320" s="182" t="str">
        <f ca="1">IF(C320=$X$4,IF(ISERROR($V320),"Enter smelter details","RMI"),IF(ISERROR($V320),"",OFFSET('Smelter Look-up'!$F$4,$V320-4,0)))</f>
        <v/>
      </c>
      <c r="H320" s="183"/>
      <c r="I320" s="184" t="s">
        <v>15807</v>
      </c>
      <c r="J320" s="184" t="s">
        <v>15807</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t="s">
        <v>15807</v>
      </c>
      <c r="B321" s="182" t="str">
        <f>IF(LEN(A321)=0,"",INDEX('Smelter Look-up'!$A:$A,MATCH($A321,'Smelter Look-up'!$E:$E,0)))</f>
        <v/>
      </c>
      <c r="C321" s="186" t="str">
        <f>IF(LEN(A321)=0,"",INDEX('Smelter Look-up'!$C:$C,MATCH($A321,'Smelter Look-up'!$E:$E,0)))</f>
        <v/>
      </c>
      <c r="D321" s="230"/>
      <c r="E321" s="182" t="str">
        <f ca="1">IF(ISERROR($V321),"",OFFSET('Smelter Look-up'!$D$4,$V321-4,0)&amp;"")</f>
        <v/>
      </c>
      <c r="F321" s="182" t="s">
        <v>15807</v>
      </c>
      <c r="G321" s="182" t="str">
        <f ca="1">IF(C321=$X$4,IF(ISERROR($V321),"Enter smelter details","RMI"),IF(ISERROR($V321),"",OFFSET('Smelter Look-up'!$F$4,$V321-4,0)))</f>
        <v/>
      </c>
      <c r="H321" s="183"/>
      <c r="I321" s="184" t="s">
        <v>15807</v>
      </c>
      <c r="J321" s="184" t="s">
        <v>15807</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t="s">
        <v>15807</v>
      </c>
      <c r="B322" s="182" t="str">
        <f>IF(LEN(A322)=0,"",INDEX('Smelter Look-up'!$A:$A,MATCH($A322,'Smelter Look-up'!$E:$E,0)))</f>
        <v/>
      </c>
      <c r="C322" s="186" t="str">
        <f>IF(LEN(A322)=0,"",INDEX('Smelter Look-up'!$C:$C,MATCH($A322,'Smelter Look-up'!$E:$E,0)))</f>
        <v/>
      </c>
      <c r="D322" s="230"/>
      <c r="E322" s="182" t="str">
        <f ca="1">IF(ISERROR($V322),"",OFFSET('Smelter Look-up'!$D$4,$V322-4,0)&amp;"")</f>
        <v/>
      </c>
      <c r="F322" s="182" t="s">
        <v>15807</v>
      </c>
      <c r="G322" s="182" t="str">
        <f ca="1">IF(C322=$X$4,IF(ISERROR($V322),"Enter smelter details","RMI"),IF(ISERROR($V322),"",OFFSET('Smelter Look-up'!$F$4,$V322-4,0)))</f>
        <v/>
      </c>
      <c r="H322" s="183"/>
      <c r="I322" s="184" t="s">
        <v>15807</v>
      </c>
      <c r="J322" s="184" t="s">
        <v>15807</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t="s">
        <v>15807</v>
      </c>
      <c r="B323" s="182" t="str">
        <f>IF(LEN(A323)=0,"",INDEX('Smelter Look-up'!$A:$A,MATCH($A323,'Smelter Look-up'!$E:$E,0)))</f>
        <v/>
      </c>
      <c r="C323" s="186" t="str">
        <f>IF(LEN(A323)=0,"",INDEX('Smelter Look-up'!$C:$C,MATCH($A323,'Smelter Look-up'!$E:$E,0)))</f>
        <v/>
      </c>
      <c r="D323" s="230"/>
      <c r="E323" s="182" t="str">
        <f ca="1">IF(ISERROR($V323),"",OFFSET('Smelter Look-up'!$D$4,$V323-4,0)&amp;"")</f>
        <v/>
      </c>
      <c r="F323" s="182" t="s">
        <v>15807</v>
      </c>
      <c r="G323" s="182" t="str">
        <f ca="1">IF(C323=$X$4,IF(ISERROR($V323),"Enter smelter details","RMI"),IF(ISERROR($V323),"",OFFSET('Smelter Look-up'!$F$4,$V323-4,0)))</f>
        <v/>
      </c>
      <c r="H323" s="183"/>
      <c r="I323" s="184" t="s">
        <v>15807</v>
      </c>
      <c r="J323" s="184" t="s">
        <v>15807</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t="s">
        <v>15807</v>
      </c>
      <c r="B324" s="182" t="str">
        <f>IF(LEN(A324)=0,"",INDEX('Smelter Look-up'!$A:$A,MATCH($A324,'Smelter Look-up'!$E:$E,0)))</f>
        <v/>
      </c>
      <c r="C324" s="186" t="str">
        <f>IF(LEN(A324)=0,"",INDEX('Smelter Look-up'!$C:$C,MATCH($A324,'Smelter Look-up'!$E:$E,0)))</f>
        <v/>
      </c>
      <c r="D324" s="230"/>
      <c r="E324" s="182" t="str">
        <f ca="1">IF(ISERROR($V324),"",OFFSET('Smelter Look-up'!$D$4,$V324-4,0)&amp;"")</f>
        <v/>
      </c>
      <c r="F324" s="182" t="s">
        <v>15807</v>
      </c>
      <c r="G324" s="182" t="str">
        <f ca="1">IF(C324=$X$4,IF(ISERROR($V324),"Enter smelter details","RMI"),IF(ISERROR($V324),"",OFFSET('Smelter Look-up'!$F$4,$V324-4,0)))</f>
        <v/>
      </c>
      <c r="H324" s="183"/>
      <c r="I324" s="184" t="s">
        <v>15807</v>
      </c>
      <c r="J324" s="184" t="s">
        <v>15807</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t="s">
        <v>15807</v>
      </c>
      <c r="B325" s="182" t="str">
        <f>IF(LEN(A325)=0,"",INDEX('Smelter Look-up'!$A:$A,MATCH($A325,'Smelter Look-up'!$E:$E,0)))</f>
        <v/>
      </c>
      <c r="C325" s="186" t="str">
        <f>IF(LEN(A325)=0,"",INDEX('Smelter Look-up'!$C:$C,MATCH($A325,'Smelter Look-up'!$E:$E,0)))</f>
        <v/>
      </c>
      <c r="D325" s="230"/>
      <c r="E325" s="182" t="str">
        <f ca="1">IF(ISERROR($V325),"",OFFSET('Smelter Look-up'!$D$4,$V325-4,0)&amp;"")</f>
        <v/>
      </c>
      <c r="F325" s="182" t="s">
        <v>15807</v>
      </c>
      <c r="G325" s="182" t="str">
        <f ca="1">IF(C325=$X$4,IF(ISERROR($V325),"Enter smelter details","RMI"),IF(ISERROR($V325),"",OFFSET('Smelter Look-up'!$F$4,$V325-4,0)))</f>
        <v/>
      </c>
      <c r="H325" s="183"/>
      <c r="I325" s="184" t="s">
        <v>15807</v>
      </c>
      <c r="J325" s="184" t="s">
        <v>15807</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t="s">
        <v>15807</v>
      </c>
      <c r="B326" s="182" t="str">
        <f>IF(LEN(A326)=0,"",INDEX('Smelter Look-up'!$A:$A,MATCH($A326,'Smelter Look-up'!$E:$E,0)))</f>
        <v/>
      </c>
      <c r="C326" s="186" t="str">
        <f>IF(LEN(A326)=0,"",INDEX('Smelter Look-up'!$C:$C,MATCH($A326,'Smelter Look-up'!$E:$E,0)))</f>
        <v/>
      </c>
      <c r="D326" s="230"/>
      <c r="E326" s="182" t="str">
        <f ca="1">IF(ISERROR($V326),"",OFFSET('Smelter Look-up'!$D$4,$V326-4,0)&amp;"")</f>
        <v/>
      </c>
      <c r="F326" s="182" t="s">
        <v>15807</v>
      </c>
      <c r="G326" s="182" t="str">
        <f ca="1">IF(C326=$X$4,IF(ISERROR($V326),"Enter smelter details","RMI"),IF(ISERROR($V326),"",OFFSET('Smelter Look-up'!$F$4,$V326-4,0)))</f>
        <v/>
      </c>
      <c r="H326" s="183"/>
      <c r="I326" s="184" t="s">
        <v>15807</v>
      </c>
      <c r="J326" s="184" t="s">
        <v>15807</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t="s">
        <v>15807</v>
      </c>
      <c r="B327" s="182" t="str">
        <f>IF(LEN(A327)=0,"",INDEX('Smelter Look-up'!$A:$A,MATCH($A327,'Smelter Look-up'!$E:$E,0)))</f>
        <v/>
      </c>
      <c r="C327" s="186" t="str">
        <f>IF(LEN(A327)=0,"",INDEX('Smelter Look-up'!$C:$C,MATCH($A327,'Smelter Look-up'!$E:$E,0)))</f>
        <v/>
      </c>
      <c r="D327" s="230"/>
      <c r="E327" s="182" t="str">
        <f ca="1">IF(ISERROR($V327),"",OFFSET('Smelter Look-up'!$D$4,$V327-4,0)&amp;"")</f>
        <v/>
      </c>
      <c r="F327" s="182" t="s">
        <v>15807</v>
      </c>
      <c r="G327" s="182" t="str">
        <f ca="1">IF(C327=$X$4,IF(ISERROR($V327),"Enter smelter details","RMI"),IF(ISERROR($V327),"",OFFSET('Smelter Look-up'!$F$4,$V327-4,0)))</f>
        <v/>
      </c>
      <c r="H327" s="183"/>
      <c r="I327" s="184" t="s">
        <v>15807</v>
      </c>
      <c r="J327" s="184" t="s">
        <v>15807</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t="s">
        <v>15807</v>
      </c>
      <c r="B328" s="182" t="str">
        <f>IF(LEN(A328)=0,"",INDEX('Smelter Look-up'!$A:$A,MATCH($A328,'Smelter Look-up'!$E:$E,0)))</f>
        <v/>
      </c>
      <c r="C328" s="186" t="str">
        <f>IF(LEN(A328)=0,"",INDEX('Smelter Look-up'!$C:$C,MATCH($A328,'Smelter Look-up'!$E:$E,0)))</f>
        <v/>
      </c>
      <c r="D328" s="230"/>
      <c r="E328" s="182" t="str">
        <f ca="1">IF(ISERROR($V328),"",OFFSET('Smelter Look-up'!$D$4,$V328-4,0)&amp;"")</f>
        <v/>
      </c>
      <c r="F328" s="182" t="s">
        <v>15807</v>
      </c>
      <c r="G328" s="182" t="str">
        <f ca="1">IF(C328=$X$4,IF(ISERROR($V328),"Enter smelter details","RMI"),IF(ISERROR($V328),"",OFFSET('Smelter Look-up'!$F$4,$V328-4,0)))</f>
        <v/>
      </c>
      <c r="H328" s="183"/>
      <c r="I328" s="184" t="s">
        <v>15807</v>
      </c>
      <c r="J328" s="184" t="s">
        <v>15807</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t="s">
        <v>15807</v>
      </c>
      <c r="B329" s="182" t="str">
        <f>IF(LEN(A329)=0,"",INDEX('Smelter Look-up'!$A:$A,MATCH($A329,'Smelter Look-up'!$E:$E,0)))</f>
        <v/>
      </c>
      <c r="C329" s="186" t="str">
        <f>IF(LEN(A329)=0,"",INDEX('Smelter Look-up'!$C:$C,MATCH($A329,'Smelter Look-up'!$E:$E,0)))</f>
        <v/>
      </c>
      <c r="D329" s="230"/>
      <c r="E329" s="182" t="str">
        <f ca="1">IF(ISERROR($V329),"",OFFSET('Smelter Look-up'!$D$4,$V329-4,0)&amp;"")</f>
        <v/>
      </c>
      <c r="F329" s="182" t="s">
        <v>15807</v>
      </c>
      <c r="G329" s="182" t="str">
        <f ca="1">IF(C329=$X$4,IF(ISERROR($V329),"Enter smelter details","RMI"),IF(ISERROR($V329),"",OFFSET('Smelter Look-up'!$F$4,$V329-4,0)))</f>
        <v/>
      </c>
      <c r="H329" s="183"/>
      <c r="I329" s="184" t="s">
        <v>15807</v>
      </c>
      <c r="J329" s="184" t="s">
        <v>15807</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t="s">
        <v>15807</v>
      </c>
      <c r="B330" s="182" t="str">
        <f>IF(LEN(A330)=0,"",INDEX('Smelter Look-up'!$A:$A,MATCH($A330,'Smelter Look-up'!$E:$E,0)))</f>
        <v/>
      </c>
      <c r="C330" s="186" t="str">
        <f>IF(LEN(A330)=0,"",INDEX('Smelter Look-up'!$C:$C,MATCH($A330,'Smelter Look-up'!$E:$E,0)))</f>
        <v/>
      </c>
      <c r="D330" s="230"/>
      <c r="E330" s="182" t="str">
        <f ca="1">IF(ISERROR($V330),"",OFFSET('Smelter Look-up'!$D$4,$V330-4,0)&amp;"")</f>
        <v/>
      </c>
      <c r="F330" s="182" t="s">
        <v>15807</v>
      </c>
      <c r="G330" s="182" t="str">
        <f ca="1">IF(C330=$X$4,IF(ISERROR($V330),"Enter smelter details","RMI"),IF(ISERROR($V330),"",OFFSET('Smelter Look-up'!$F$4,$V330-4,0)))</f>
        <v/>
      </c>
      <c r="H330" s="183"/>
      <c r="I330" s="184" t="s">
        <v>15807</v>
      </c>
      <c r="J330" s="184" t="s">
        <v>15807</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t="s">
        <v>15807</v>
      </c>
      <c r="B331" s="182" t="str">
        <f>IF(LEN(A331)=0,"",INDEX('Smelter Look-up'!$A:$A,MATCH($A331,'Smelter Look-up'!$E:$E,0)))</f>
        <v/>
      </c>
      <c r="C331" s="186" t="str">
        <f>IF(LEN(A331)=0,"",INDEX('Smelter Look-up'!$C:$C,MATCH($A331,'Smelter Look-up'!$E:$E,0)))</f>
        <v/>
      </c>
      <c r="D331" s="230"/>
      <c r="E331" s="182" t="str">
        <f ca="1">IF(ISERROR($V331),"",OFFSET('Smelter Look-up'!$D$4,$V331-4,0)&amp;"")</f>
        <v/>
      </c>
      <c r="F331" s="182" t="s">
        <v>15807</v>
      </c>
      <c r="G331" s="182" t="str">
        <f ca="1">IF(C331=$X$4,IF(ISERROR($V331),"Enter smelter details","RMI"),IF(ISERROR($V331),"",OFFSET('Smelter Look-up'!$F$4,$V331-4,0)))</f>
        <v/>
      </c>
      <c r="H331" s="183"/>
      <c r="I331" s="184" t="s">
        <v>15807</v>
      </c>
      <c r="J331" s="184" t="s">
        <v>15807</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t="s">
        <v>15807</v>
      </c>
      <c r="B332" s="182" t="str">
        <f>IF(LEN(A332)=0,"",INDEX('Smelter Look-up'!$A:$A,MATCH($A332,'Smelter Look-up'!$E:$E,0)))</f>
        <v/>
      </c>
      <c r="C332" s="186" t="str">
        <f>IF(LEN(A332)=0,"",INDEX('Smelter Look-up'!$C:$C,MATCH($A332,'Smelter Look-up'!$E:$E,0)))</f>
        <v/>
      </c>
      <c r="D332" s="230"/>
      <c r="E332" s="182" t="str">
        <f ca="1">IF(ISERROR($V332),"",OFFSET('Smelter Look-up'!$D$4,$V332-4,0)&amp;"")</f>
        <v/>
      </c>
      <c r="F332" s="182" t="s">
        <v>15807</v>
      </c>
      <c r="G332" s="182" t="str">
        <f ca="1">IF(C332=$X$4,IF(ISERROR($V332),"Enter smelter details","RMI"),IF(ISERROR($V332),"",OFFSET('Smelter Look-up'!$F$4,$V332-4,0)))</f>
        <v/>
      </c>
      <c r="H332" s="183"/>
      <c r="I332" s="184" t="s">
        <v>15807</v>
      </c>
      <c r="J332" s="184" t="s">
        <v>15807</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t="s">
        <v>15807</v>
      </c>
      <c r="B333" s="182" t="str">
        <f>IF(LEN(A333)=0,"",INDEX('Smelter Look-up'!$A:$A,MATCH($A333,'Smelter Look-up'!$E:$E,0)))</f>
        <v/>
      </c>
      <c r="C333" s="186" t="str">
        <f>IF(LEN(A333)=0,"",INDEX('Smelter Look-up'!$C:$C,MATCH($A333,'Smelter Look-up'!$E:$E,0)))</f>
        <v/>
      </c>
      <c r="D333" s="230"/>
      <c r="E333" s="182" t="str">
        <f ca="1">IF(ISERROR($V333),"",OFFSET('Smelter Look-up'!$D$4,$V333-4,0)&amp;"")</f>
        <v/>
      </c>
      <c r="F333" s="182" t="s">
        <v>15807</v>
      </c>
      <c r="G333" s="182" t="str">
        <f ca="1">IF(C333=$X$4,IF(ISERROR($V333),"Enter smelter details","RMI"),IF(ISERROR($V333),"",OFFSET('Smelter Look-up'!$F$4,$V333-4,0)))</f>
        <v/>
      </c>
      <c r="H333" s="183"/>
      <c r="I333" s="184" t="s">
        <v>15807</v>
      </c>
      <c r="J333" s="184" t="s">
        <v>15807</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t="s">
        <v>15807</v>
      </c>
      <c r="B334" s="182" t="str">
        <f>IF(LEN(A334)=0,"",INDEX('Smelter Look-up'!$A:$A,MATCH($A334,'Smelter Look-up'!$E:$E,0)))</f>
        <v/>
      </c>
      <c r="C334" s="186" t="str">
        <f>IF(LEN(A334)=0,"",INDEX('Smelter Look-up'!$C:$C,MATCH($A334,'Smelter Look-up'!$E:$E,0)))</f>
        <v/>
      </c>
      <c r="D334" s="230"/>
      <c r="E334" s="182" t="str">
        <f ca="1">IF(ISERROR($V334),"",OFFSET('Smelter Look-up'!$D$4,$V334-4,0)&amp;"")</f>
        <v/>
      </c>
      <c r="F334" s="182" t="s">
        <v>15807</v>
      </c>
      <c r="G334" s="182" t="str">
        <f ca="1">IF(C334=$X$4,IF(ISERROR($V334),"Enter smelter details","RMI"),IF(ISERROR($V334),"",OFFSET('Smelter Look-up'!$F$4,$V334-4,0)))</f>
        <v/>
      </c>
      <c r="H334" s="183"/>
      <c r="I334" s="184" t="s">
        <v>15807</v>
      </c>
      <c r="J334" s="184" t="s">
        <v>15807</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t="s">
        <v>15807</v>
      </c>
      <c r="B335" s="182" t="str">
        <f>IF(LEN(A335)=0,"",INDEX('Smelter Look-up'!$A:$A,MATCH($A335,'Smelter Look-up'!$E:$E,0)))</f>
        <v/>
      </c>
      <c r="C335" s="186" t="str">
        <f>IF(LEN(A335)=0,"",INDEX('Smelter Look-up'!$C:$C,MATCH($A335,'Smelter Look-up'!$E:$E,0)))</f>
        <v/>
      </c>
      <c r="D335" s="230"/>
      <c r="E335" s="182" t="str">
        <f ca="1">IF(ISERROR($V335),"",OFFSET('Smelter Look-up'!$D$4,$V335-4,0)&amp;"")</f>
        <v/>
      </c>
      <c r="F335" s="182" t="s">
        <v>15807</v>
      </c>
      <c r="G335" s="182" t="str">
        <f ca="1">IF(C335=$X$4,IF(ISERROR($V335),"Enter smelter details","RMI"),IF(ISERROR($V335),"",OFFSET('Smelter Look-up'!$F$4,$V335-4,0)))</f>
        <v/>
      </c>
      <c r="H335" s="183"/>
      <c r="I335" s="184" t="s">
        <v>15807</v>
      </c>
      <c r="J335" s="184" t="s">
        <v>15807</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t="s">
        <v>15807</v>
      </c>
      <c r="B336" s="182" t="str">
        <f>IF(LEN(A336)=0,"",INDEX('Smelter Look-up'!$A:$A,MATCH($A336,'Smelter Look-up'!$E:$E,0)))</f>
        <v/>
      </c>
      <c r="C336" s="186" t="str">
        <f>IF(LEN(A336)=0,"",INDEX('Smelter Look-up'!$C:$C,MATCH($A336,'Smelter Look-up'!$E:$E,0)))</f>
        <v/>
      </c>
      <c r="D336" s="230"/>
      <c r="E336" s="182" t="str">
        <f ca="1">IF(ISERROR($V336),"",OFFSET('Smelter Look-up'!$D$4,$V336-4,0)&amp;"")</f>
        <v/>
      </c>
      <c r="F336" s="182" t="s">
        <v>15807</v>
      </c>
      <c r="G336" s="182" t="str">
        <f ca="1">IF(C336=$X$4,IF(ISERROR($V336),"Enter smelter details","RMI"),IF(ISERROR($V336),"",OFFSET('Smelter Look-up'!$F$4,$V336-4,0)))</f>
        <v/>
      </c>
      <c r="H336" s="183"/>
      <c r="I336" s="184" t="s">
        <v>15807</v>
      </c>
      <c r="J336" s="184" t="s">
        <v>15807</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t="s">
        <v>15807</v>
      </c>
      <c r="B337" s="182" t="str">
        <f>IF(LEN(A337)=0,"",INDEX('Smelter Look-up'!$A:$A,MATCH($A337,'Smelter Look-up'!$E:$E,0)))</f>
        <v/>
      </c>
      <c r="C337" s="186" t="str">
        <f>IF(LEN(A337)=0,"",INDEX('Smelter Look-up'!$C:$C,MATCH($A337,'Smelter Look-up'!$E:$E,0)))</f>
        <v/>
      </c>
      <c r="D337" s="230"/>
      <c r="E337" s="182" t="str">
        <f ca="1">IF(ISERROR($V337),"",OFFSET('Smelter Look-up'!$D$4,$V337-4,0)&amp;"")</f>
        <v/>
      </c>
      <c r="F337" s="182" t="s">
        <v>15807</v>
      </c>
      <c r="G337" s="182" t="str">
        <f ca="1">IF(C337=$X$4,IF(ISERROR($V337),"Enter smelter details","RMI"),IF(ISERROR($V337),"",OFFSET('Smelter Look-up'!$F$4,$V337-4,0)))</f>
        <v/>
      </c>
      <c r="H337" s="183"/>
      <c r="I337" s="184" t="s">
        <v>15807</v>
      </c>
      <c r="J337" s="184" t="s">
        <v>15807</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t="s">
        <v>15807</v>
      </c>
      <c r="B338" s="182" t="str">
        <f>IF(LEN(A338)=0,"",INDEX('Smelter Look-up'!$A:$A,MATCH($A338,'Smelter Look-up'!$E:$E,0)))</f>
        <v/>
      </c>
      <c r="C338" s="186" t="str">
        <f>IF(LEN(A338)=0,"",INDEX('Smelter Look-up'!$C:$C,MATCH($A338,'Smelter Look-up'!$E:$E,0)))</f>
        <v/>
      </c>
      <c r="D338" s="230"/>
      <c r="E338" s="182" t="str">
        <f ca="1">IF(ISERROR($V338),"",OFFSET('Smelter Look-up'!$D$4,$V338-4,0)&amp;"")</f>
        <v/>
      </c>
      <c r="F338" s="182" t="s">
        <v>15807</v>
      </c>
      <c r="G338" s="182" t="str">
        <f ca="1">IF(C338=$X$4,IF(ISERROR($V338),"Enter smelter details","RMI"),IF(ISERROR($V338),"",OFFSET('Smelter Look-up'!$F$4,$V338-4,0)))</f>
        <v/>
      </c>
      <c r="H338" s="183"/>
      <c r="I338" s="184" t="s">
        <v>15807</v>
      </c>
      <c r="J338" s="184" t="s">
        <v>15807</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t="s">
        <v>15807</v>
      </c>
      <c r="B339" s="182" t="str">
        <f>IF(LEN(A339)=0,"",INDEX('Smelter Look-up'!$A:$A,MATCH($A339,'Smelter Look-up'!$E:$E,0)))</f>
        <v/>
      </c>
      <c r="C339" s="186" t="str">
        <f>IF(LEN(A339)=0,"",INDEX('Smelter Look-up'!$C:$C,MATCH($A339,'Smelter Look-up'!$E:$E,0)))</f>
        <v/>
      </c>
      <c r="D339" s="230"/>
      <c r="E339" s="182" t="str">
        <f ca="1">IF(ISERROR($V339),"",OFFSET('Smelter Look-up'!$D$4,$V339-4,0)&amp;"")</f>
        <v/>
      </c>
      <c r="F339" s="182" t="s">
        <v>15807</v>
      </c>
      <c r="G339" s="182" t="str">
        <f ca="1">IF(C339=$X$4,IF(ISERROR($V339),"Enter smelter details","RMI"),IF(ISERROR($V339),"",OFFSET('Smelter Look-up'!$F$4,$V339-4,0)))</f>
        <v/>
      </c>
      <c r="H339" s="183"/>
      <c r="I339" s="184" t="s">
        <v>15807</v>
      </c>
      <c r="J339" s="184" t="s">
        <v>15807</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t="s">
        <v>15807</v>
      </c>
      <c r="B340" s="182" t="str">
        <f>IF(LEN(A340)=0,"",INDEX('Smelter Look-up'!$A:$A,MATCH($A340,'Smelter Look-up'!$E:$E,0)))</f>
        <v/>
      </c>
      <c r="C340" s="186" t="str">
        <f>IF(LEN(A340)=0,"",INDEX('Smelter Look-up'!$C:$C,MATCH($A340,'Smelter Look-up'!$E:$E,0)))</f>
        <v/>
      </c>
      <c r="D340" s="230"/>
      <c r="E340" s="182" t="str">
        <f ca="1">IF(ISERROR($V340),"",OFFSET('Smelter Look-up'!$D$4,$V340-4,0)&amp;"")</f>
        <v/>
      </c>
      <c r="F340" s="182" t="s">
        <v>15807</v>
      </c>
      <c r="G340" s="182" t="str">
        <f ca="1">IF(C340=$X$4,IF(ISERROR($V340),"Enter smelter details","RMI"),IF(ISERROR($V340),"",OFFSET('Smelter Look-up'!$F$4,$V340-4,0)))</f>
        <v/>
      </c>
      <c r="H340" s="183"/>
      <c r="I340" s="184" t="s">
        <v>15807</v>
      </c>
      <c r="J340" s="184" t="s">
        <v>15807</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t="s">
        <v>15807</v>
      </c>
      <c r="B341" s="182" t="str">
        <f>IF(LEN(A341)=0,"",INDEX('Smelter Look-up'!$A:$A,MATCH($A341,'Smelter Look-up'!$E:$E,0)))</f>
        <v/>
      </c>
      <c r="C341" s="186" t="str">
        <f>IF(LEN(A341)=0,"",INDEX('Smelter Look-up'!$C:$C,MATCH($A341,'Smelter Look-up'!$E:$E,0)))</f>
        <v/>
      </c>
      <c r="D341" s="230"/>
      <c r="E341" s="182" t="str">
        <f ca="1">IF(ISERROR($V341),"",OFFSET('Smelter Look-up'!$D$4,$V341-4,0)&amp;"")</f>
        <v/>
      </c>
      <c r="F341" s="182" t="s">
        <v>15807</v>
      </c>
      <c r="G341" s="182" t="str">
        <f ca="1">IF(C341=$X$4,IF(ISERROR($V341),"Enter smelter details","RMI"),IF(ISERROR($V341),"",OFFSET('Smelter Look-up'!$F$4,$V341-4,0)))</f>
        <v/>
      </c>
      <c r="H341" s="183"/>
      <c r="I341" s="184" t="s">
        <v>15807</v>
      </c>
      <c r="J341" s="184" t="s">
        <v>15807</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t="s">
        <v>15807</v>
      </c>
      <c r="B342" s="182" t="str">
        <f>IF(LEN(A342)=0,"",INDEX('Smelter Look-up'!$A:$A,MATCH($A342,'Smelter Look-up'!$E:$E,0)))</f>
        <v/>
      </c>
      <c r="C342" s="186" t="str">
        <f>IF(LEN(A342)=0,"",INDEX('Smelter Look-up'!$C:$C,MATCH($A342,'Smelter Look-up'!$E:$E,0)))</f>
        <v/>
      </c>
      <c r="D342" s="230"/>
      <c r="E342" s="182" t="str">
        <f ca="1">IF(ISERROR($V342),"",OFFSET('Smelter Look-up'!$D$4,$V342-4,0)&amp;"")</f>
        <v/>
      </c>
      <c r="F342" s="182" t="s">
        <v>15807</v>
      </c>
      <c r="G342" s="182" t="str">
        <f ca="1">IF(C342=$X$4,IF(ISERROR($V342),"Enter smelter details","RMI"),IF(ISERROR($V342),"",OFFSET('Smelter Look-up'!$F$4,$V342-4,0)))</f>
        <v/>
      </c>
      <c r="H342" s="183"/>
      <c r="I342" s="184" t="s">
        <v>15807</v>
      </c>
      <c r="J342" s="184" t="s">
        <v>15807</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t="s">
        <v>15807</v>
      </c>
      <c r="B343" s="182" t="str">
        <f>IF(LEN(A343)=0,"",INDEX('Smelter Look-up'!$A:$A,MATCH($A343,'Smelter Look-up'!$E:$E,0)))</f>
        <v/>
      </c>
      <c r="C343" s="186" t="str">
        <f>IF(LEN(A343)=0,"",INDEX('Smelter Look-up'!$C:$C,MATCH($A343,'Smelter Look-up'!$E:$E,0)))</f>
        <v/>
      </c>
      <c r="D343" s="230"/>
      <c r="E343" s="182" t="str">
        <f ca="1">IF(ISERROR($V343),"",OFFSET('Smelter Look-up'!$D$4,$V343-4,0)&amp;"")</f>
        <v/>
      </c>
      <c r="F343" s="182" t="s">
        <v>15807</v>
      </c>
      <c r="G343" s="182" t="str">
        <f ca="1">IF(C343=$X$4,IF(ISERROR($V343),"Enter smelter details","RMI"),IF(ISERROR($V343),"",OFFSET('Smelter Look-up'!$F$4,$V343-4,0)))</f>
        <v/>
      </c>
      <c r="H343" s="183"/>
      <c r="I343" s="184" t="s">
        <v>15807</v>
      </c>
      <c r="J343" s="184" t="s">
        <v>15807</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t="s">
        <v>15807</v>
      </c>
      <c r="B344" s="182" t="str">
        <f>IF(LEN(A344)=0,"",INDEX('Smelter Look-up'!$A:$A,MATCH($A344,'Smelter Look-up'!$E:$E,0)))</f>
        <v/>
      </c>
      <c r="C344" s="186" t="str">
        <f>IF(LEN(A344)=0,"",INDEX('Smelter Look-up'!$C:$C,MATCH($A344,'Smelter Look-up'!$E:$E,0)))</f>
        <v/>
      </c>
      <c r="D344" s="230"/>
      <c r="E344" s="182" t="str">
        <f ca="1">IF(ISERROR($V344),"",OFFSET('Smelter Look-up'!$D$4,$V344-4,0)&amp;"")</f>
        <v/>
      </c>
      <c r="F344" s="182" t="s">
        <v>15807</v>
      </c>
      <c r="G344" s="182" t="str">
        <f ca="1">IF(C344=$X$4,IF(ISERROR($V344),"Enter smelter details","RMI"),IF(ISERROR($V344),"",OFFSET('Smelter Look-up'!$F$4,$V344-4,0)))</f>
        <v/>
      </c>
      <c r="H344" s="183"/>
      <c r="I344" s="184" t="s">
        <v>15807</v>
      </c>
      <c r="J344" s="184" t="s">
        <v>15807</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t="s">
        <v>15807</v>
      </c>
      <c r="B345" s="182" t="str">
        <f>IF(LEN(A345)=0,"",INDEX('Smelter Look-up'!$A:$A,MATCH($A345,'Smelter Look-up'!$E:$E,0)))</f>
        <v/>
      </c>
      <c r="C345" s="186" t="str">
        <f>IF(LEN(A345)=0,"",INDEX('Smelter Look-up'!$C:$C,MATCH($A345,'Smelter Look-up'!$E:$E,0)))</f>
        <v/>
      </c>
      <c r="D345" s="230"/>
      <c r="E345" s="182" t="str">
        <f ca="1">IF(ISERROR($V345),"",OFFSET('Smelter Look-up'!$D$4,$V345-4,0)&amp;"")</f>
        <v/>
      </c>
      <c r="F345" s="182" t="s">
        <v>15807</v>
      </c>
      <c r="G345" s="182" t="str">
        <f ca="1">IF(C345=$X$4,IF(ISERROR($V345),"Enter smelter details","RMI"),IF(ISERROR($V345),"",OFFSET('Smelter Look-up'!$F$4,$V345-4,0)))</f>
        <v/>
      </c>
      <c r="H345" s="183"/>
      <c r="I345" s="184" t="s">
        <v>15807</v>
      </c>
      <c r="J345" s="184" t="s">
        <v>15807</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t="s">
        <v>15807</v>
      </c>
      <c r="B346" s="182" t="str">
        <f>IF(LEN(A346)=0,"",INDEX('Smelter Look-up'!$A:$A,MATCH($A346,'Smelter Look-up'!$E:$E,0)))</f>
        <v/>
      </c>
      <c r="C346" s="186" t="str">
        <f>IF(LEN(A346)=0,"",INDEX('Smelter Look-up'!$C:$C,MATCH($A346,'Smelter Look-up'!$E:$E,0)))</f>
        <v/>
      </c>
      <c r="D346" s="230"/>
      <c r="E346" s="182" t="str">
        <f ca="1">IF(ISERROR($V346),"",OFFSET('Smelter Look-up'!$D$4,$V346-4,0)&amp;"")</f>
        <v/>
      </c>
      <c r="F346" s="182" t="s">
        <v>15807</v>
      </c>
      <c r="G346" s="182" t="str">
        <f ca="1">IF(C346=$X$4,IF(ISERROR($V346),"Enter smelter details","RMI"),IF(ISERROR($V346),"",OFFSET('Smelter Look-up'!$F$4,$V346-4,0)))</f>
        <v/>
      </c>
      <c r="H346" s="183"/>
      <c r="I346" s="184" t="s">
        <v>15807</v>
      </c>
      <c r="J346" s="184" t="s">
        <v>15807</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t="s">
        <v>15807</v>
      </c>
      <c r="B347" s="182" t="str">
        <f>IF(LEN(A347)=0,"",INDEX('Smelter Look-up'!$A:$A,MATCH($A347,'Smelter Look-up'!$E:$E,0)))</f>
        <v/>
      </c>
      <c r="C347" s="186" t="str">
        <f>IF(LEN(A347)=0,"",INDEX('Smelter Look-up'!$C:$C,MATCH($A347,'Smelter Look-up'!$E:$E,0)))</f>
        <v/>
      </c>
      <c r="D347" s="230"/>
      <c r="E347" s="182" t="str">
        <f ca="1">IF(ISERROR($V347),"",OFFSET('Smelter Look-up'!$D$4,$V347-4,0)&amp;"")</f>
        <v/>
      </c>
      <c r="F347" s="182" t="s">
        <v>15807</v>
      </c>
      <c r="G347" s="182" t="str">
        <f ca="1">IF(C347=$X$4,IF(ISERROR($V347),"Enter smelter details","RMI"),IF(ISERROR($V347),"",OFFSET('Smelter Look-up'!$F$4,$V347-4,0)))</f>
        <v/>
      </c>
      <c r="H347" s="183"/>
      <c r="I347" s="184" t="s">
        <v>15807</v>
      </c>
      <c r="J347" s="184" t="s">
        <v>15807</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t="s">
        <v>15807</v>
      </c>
      <c r="B348" s="182" t="str">
        <f>IF(LEN(A348)=0,"",INDEX('Smelter Look-up'!$A:$A,MATCH($A348,'Smelter Look-up'!$E:$E,0)))</f>
        <v/>
      </c>
      <c r="C348" s="186" t="str">
        <f>IF(LEN(A348)=0,"",INDEX('Smelter Look-up'!$C:$C,MATCH($A348,'Smelter Look-up'!$E:$E,0)))</f>
        <v/>
      </c>
      <c r="D348" s="230"/>
      <c r="E348" s="182" t="str">
        <f ca="1">IF(ISERROR($V348),"",OFFSET('Smelter Look-up'!$D$4,$V348-4,0)&amp;"")</f>
        <v/>
      </c>
      <c r="F348" s="182" t="s">
        <v>15807</v>
      </c>
      <c r="G348" s="182" t="str">
        <f ca="1">IF(C348=$X$4,IF(ISERROR($V348),"Enter smelter details","RMI"),IF(ISERROR($V348),"",OFFSET('Smelter Look-up'!$F$4,$V348-4,0)))</f>
        <v/>
      </c>
      <c r="H348" s="183"/>
      <c r="I348" s="184" t="s">
        <v>15807</v>
      </c>
      <c r="J348" s="184" t="s">
        <v>15807</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t="s">
        <v>15807</v>
      </c>
      <c r="B349" s="182" t="str">
        <f>IF(LEN(A349)=0,"",INDEX('Smelter Look-up'!$A:$A,MATCH($A349,'Smelter Look-up'!$E:$E,0)))</f>
        <v/>
      </c>
      <c r="C349" s="186" t="str">
        <f>IF(LEN(A349)=0,"",INDEX('Smelter Look-up'!$C:$C,MATCH($A349,'Smelter Look-up'!$E:$E,0)))</f>
        <v/>
      </c>
      <c r="D349" s="230"/>
      <c r="E349" s="182" t="str">
        <f ca="1">IF(ISERROR($V349),"",OFFSET('Smelter Look-up'!$D$4,$V349-4,0)&amp;"")</f>
        <v/>
      </c>
      <c r="F349" s="182" t="s">
        <v>15807</v>
      </c>
      <c r="G349" s="182" t="str">
        <f ca="1">IF(C349=$X$4,IF(ISERROR($V349),"Enter smelter details","RMI"),IF(ISERROR($V349),"",OFFSET('Smelter Look-up'!$F$4,$V349-4,0)))</f>
        <v/>
      </c>
      <c r="H349" s="183"/>
      <c r="I349" s="184" t="s">
        <v>15807</v>
      </c>
      <c r="J349" s="184" t="s">
        <v>15807</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t="s">
        <v>15807</v>
      </c>
      <c r="B350" s="182" t="str">
        <f>IF(LEN(A350)=0,"",INDEX('Smelter Look-up'!$A:$A,MATCH($A350,'Smelter Look-up'!$E:$E,0)))</f>
        <v/>
      </c>
      <c r="C350" s="186" t="str">
        <f>IF(LEN(A350)=0,"",INDEX('Smelter Look-up'!$C:$C,MATCH($A350,'Smelter Look-up'!$E:$E,0)))</f>
        <v/>
      </c>
      <c r="D350" s="230"/>
      <c r="E350" s="182" t="str">
        <f ca="1">IF(ISERROR($V350),"",OFFSET('Smelter Look-up'!$D$4,$V350-4,0)&amp;"")</f>
        <v/>
      </c>
      <c r="F350" s="182" t="s">
        <v>15807</v>
      </c>
      <c r="G350" s="182" t="str">
        <f ca="1">IF(C350=$X$4,IF(ISERROR($V350),"Enter smelter details","RMI"),IF(ISERROR($V350),"",OFFSET('Smelter Look-up'!$F$4,$V350-4,0)))</f>
        <v/>
      </c>
      <c r="H350" s="183"/>
      <c r="I350" s="184" t="s">
        <v>15807</v>
      </c>
      <c r="J350" s="184" t="s">
        <v>15807</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t="s">
        <v>15807</v>
      </c>
      <c r="B351" s="182" t="str">
        <f>IF(LEN(A351)=0,"",INDEX('Smelter Look-up'!$A:$A,MATCH($A351,'Smelter Look-up'!$E:$E,0)))</f>
        <v/>
      </c>
      <c r="C351" s="186" t="str">
        <f>IF(LEN(A351)=0,"",INDEX('Smelter Look-up'!$C:$C,MATCH($A351,'Smelter Look-up'!$E:$E,0)))</f>
        <v/>
      </c>
      <c r="D351" s="230"/>
      <c r="E351" s="182" t="str">
        <f ca="1">IF(ISERROR($V351),"",OFFSET('Smelter Look-up'!$D$4,$V351-4,0)&amp;"")</f>
        <v/>
      </c>
      <c r="F351" s="182" t="s">
        <v>15807</v>
      </c>
      <c r="G351" s="182" t="str">
        <f ca="1">IF(C351=$X$4,IF(ISERROR($V351),"Enter smelter details","RMI"),IF(ISERROR($V351),"",OFFSET('Smelter Look-up'!$F$4,$V351-4,0)))</f>
        <v/>
      </c>
      <c r="H351" s="183"/>
      <c r="I351" s="184" t="s">
        <v>15807</v>
      </c>
      <c r="J351" s="184" t="s">
        <v>15807</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t="s">
        <v>15807</v>
      </c>
      <c r="B352" s="182" t="str">
        <f>IF(LEN(A352)=0,"",INDEX('Smelter Look-up'!$A:$A,MATCH($A352,'Smelter Look-up'!$E:$E,0)))</f>
        <v/>
      </c>
      <c r="C352" s="186" t="str">
        <f>IF(LEN(A352)=0,"",INDEX('Smelter Look-up'!$C:$C,MATCH($A352,'Smelter Look-up'!$E:$E,0)))</f>
        <v/>
      </c>
      <c r="D352" s="230"/>
      <c r="E352" s="182" t="str">
        <f ca="1">IF(ISERROR($V352),"",OFFSET('Smelter Look-up'!$D$4,$V352-4,0)&amp;"")</f>
        <v/>
      </c>
      <c r="F352" s="182" t="s">
        <v>15807</v>
      </c>
      <c r="G352" s="182" t="str">
        <f ca="1">IF(C352=$X$4,IF(ISERROR($V352),"Enter smelter details","RMI"),IF(ISERROR($V352),"",OFFSET('Smelter Look-up'!$F$4,$V352-4,0)))</f>
        <v/>
      </c>
      <c r="H352" s="183"/>
      <c r="I352" s="184" t="s">
        <v>15807</v>
      </c>
      <c r="J352" s="184" t="s">
        <v>15807</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t="s">
        <v>15807</v>
      </c>
      <c r="B353" s="182" t="str">
        <f>IF(LEN(A353)=0,"",INDEX('Smelter Look-up'!$A:$A,MATCH($A353,'Smelter Look-up'!$E:$E,0)))</f>
        <v/>
      </c>
      <c r="C353" s="186" t="str">
        <f>IF(LEN(A353)=0,"",INDEX('Smelter Look-up'!$C:$C,MATCH($A353,'Smelter Look-up'!$E:$E,0)))</f>
        <v/>
      </c>
      <c r="D353" s="230"/>
      <c r="E353" s="182" t="str">
        <f ca="1">IF(ISERROR($V353),"",OFFSET('Smelter Look-up'!$D$4,$V353-4,0)&amp;"")</f>
        <v/>
      </c>
      <c r="F353" s="182" t="s">
        <v>15807</v>
      </c>
      <c r="G353" s="182" t="str">
        <f ca="1">IF(C353=$X$4,IF(ISERROR($V353),"Enter smelter details","RMI"),IF(ISERROR($V353),"",OFFSET('Smelter Look-up'!$F$4,$V353-4,0)))</f>
        <v/>
      </c>
      <c r="H353" s="183"/>
      <c r="I353" s="184" t="s">
        <v>15807</v>
      </c>
      <c r="J353" s="184" t="s">
        <v>15807</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t="s">
        <v>15807</v>
      </c>
      <c r="B354" s="182" t="str">
        <f>IF(LEN(A354)=0,"",INDEX('Smelter Look-up'!$A:$A,MATCH($A354,'Smelter Look-up'!$E:$E,0)))</f>
        <v/>
      </c>
      <c r="C354" s="186" t="str">
        <f>IF(LEN(A354)=0,"",INDEX('Smelter Look-up'!$C:$C,MATCH($A354,'Smelter Look-up'!$E:$E,0)))</f>
        <v/>
      </c>
      <c r="D354" s="230"/>
      <c r="E354" s="182" t="str">
        <f ca="1">IF(ISERROR($V354),"",OFFSET('Smelter Look-up'!$D$4,$V354-4,0)&amp;"")</f>
        <v/>
      </c>
      <c r="F354" s="182" t="s">
        <v>15807</v>
      </c>
      <c r="G354" s="182" t="str">
        <f ca="1">IF(C354=$X$4,IF(ISERROR($V354),"Enter smelter details","RMI"),IF(ISERROR($V354),"",OFFSET('Smelter Look-up'!$F$4,$V354-4,0)))</f>
        <v/>
      </c>
      <c r="H354" s="183"/>
      <c r="I354" s="184" t="s">
        <v>15807</v>
      </c>
      <c r="J354" s="184" t="s">
        <v>15807</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t="s">
        <v>15807</v>
      </c>
      <c r="B355" s="182" t="str">
        <f>IF(LEN(A355)=0,"",INDEX('Smelter Look-up'!$A:$A,MATCH($A355,'Smelter Look-up'!$E:$E,0)))</f>
        <v/>
      </c>
      <c r="C355" s="186" t="str">
        <f>IF(LEN(A355)=0,"",INDEX('Smelter Look-up'!$C:$C,MATCH($A355,'Smelter Look-up'!$E:$E,0)))</f>
        <v/>
      </c>
      <c r="D355" s="230"/>
      <c r="E355" s="182" t="str">
        <f ca="1">IF(ISERROR($V355),"",OFFSET('Smelter Look-up'!$D$4,$V355-4,0)&amp;"")</f>
        <v/>
      </c>
      <c r="F355" s="182" t="s">
        <v>15807</v>
      </c>
      <c r="G355" s="182" t="str">
        <f ca="1">IF(C355=$X$4,IF(ISERROR($V355),"Enter smelter details","RMI"),IF(ISERROR($V355),"",OFFSET('Smelter Look-up'!$F$4,$V355-4,0)))</f>
        <v/>
      </c>
      <c r="H355" s="183"/>
      <c r="I355" s="184" t="s">
        <v>15807</v>
      </c>
      <c r="J355" s="184" t="s">
        <v>15807</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t="s">
        <v>15807</v>
      </c>
      <c r="B356" s="182" t="str">
        <f>IF(LEN(A356)=0,"",INDEX('Smelter Look-up'!$A:$A,MATCH($A356,'Smelter Look-up'!$E:$E,0)))</f>
        <v/>
      </c>
      <c r="C356" s="186" t="str">
        <f>IF(LEN(A356)=0,"",INDEX('Smelter Look-up'!$C:$C,MATCH($A356,'Smelter Look-up'!$E:$E,0)))</f>
        <v/>
      </c>
      <c r="D356" s="230"/>
      <c r="E356" s="182" t="str">
        <f ca="1">IF(ISERROR($V356),"",OFFSET('Smelter Look-up'!$D$4,$V356-4,0)&amp;"")</f>
        <v/>
      </c>
      <c r="F356" s="182" t="s">
        <v>15807</v>
      </c>
      <c r="G356" s="182" t="str">
        <f ca="1">IF(C356=$X$4,IF(ISERROR($V356),"Enter smelter details","RMI"),IF(ISERROR($V356),"",OFFSET('Smelter Look-up'!$F$4,$V356-4,0)))</f>
        <v/>
      </c>
      <c r="H356" s="183"/>
      <c r="I356" s="184" t="s">
        <v>15807</v>
      </c>
      <c r="J356" s="184" t="s">
        <v>15807</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t="s">
        <v>15807</v>
      </c>
      <c r="B357" s="182" t="str">
        <f>IF(LEN(A357)=0,"",INDEX('Smelter Look-up'!$A:$A,MATCH($A357,'Smelter Look-up'!$E:$E,0)))</f>
        <v/>
      </c>
      <c r="C357" s="186" t="str">
        <f>IF(LEN(A357)=0,"",INDEX('Smelter Look-up'!$C:$C,MATCH($A357,'Smelter Look-up'!$E:$E,0)))</f>
        <v/>
      </c>
      <c r="D357" s="230"/>
      <c r="E357" s="182" t="str">
        <f ca="1">IF(ISERROR($V357),"",OFFSET('Smelter Look-up'!$D$4,$V357-4,0)&amp;"")</f>
        <v/>
      </c>
      <c r="F357" s="182" t="s">
        <v>15807</v>
      </c>
      <c r="G357" s="182" t="str">
        <f ca="1">IF(C357=$X$4,IF(ISERROR($V357),"Enter smelter details","RMI"),IF(ISERROR($V357),"",OFFSET('Smelter Look-up'!$F$4,$V357-4,0)))</f>
        <v/>
      </c>
      <c r="H357" s="183"/>
      <c r="I357" s="184" t="s">
        <v>15807</v>
      </c>
      <c r="J357" s="184" t="s">
        <v>15807</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t="s">
        <v>15807</v>
      </c>
      <c r="B358" s="182" t="str">
        <f>IF(LEN(A358)=0,"",INDEX('Smelter Look-up'!$A:$A,MATCH($A358,'Smelter Look-up'!$E:$E,0)))</f>
        <v/>
      </c>
      <c r="C358" s="186" t="str">
        <f>IF(LEN(A358)=0,"",INDEX('Smelter Look-up'!$C:$C,MATCH($A358,'Smelter Look-up'!$E:$E,0)))</f>
        <v/>
      </c>
      <c r="D358" s="230"/>
      <c r="E358" s="182" t="str">
        <f ca="1">IF(ISERROR($V358),"",OFFSET('Smelter Look-up'!$D$4,$V358-4,0)&amp;"")</f>
        <v/>
      </c>
      <c r="F358" s="182" t="s">
        <v>15807</v>
      </c>
      <c r="G358" s="182" t="str">
        <f ca="1">IF(C358=$X$4,IF(ISERROR($V358),"Enter smelter details","RMI"),IF(ISERROR($V358),"",OFFSET('Smelter Look-up'!$F$4,$V358-4,0)))</f>
        <v/>
      </c>
      <c r="H358" s="183"/>
      <c r="I358" s="184" t="s">
        <v>15807</v>
      </c>
      <c r="J358" s="184" t="s">
        <v>15807</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t="s">
        <v>15807</v>
      </c>
      <c r="B359" s="182" t="str">
        <f>IF(LEN(A359)=0,"",INDEX('Smelter Look-up'!$A:$A,MATCH($A359,'Smelter Look-up'!$E:$E,0)))</f>
        <v/>
      </c>
      <c r="C359" s="186" t="str">
        <f>IF(LEN(A359)=0,"",INDEX('Smelter Look-up'!$C:$C,MATCH($A359,'Smelter Look-up'!$E:$E,0)))</f>
        <v/>
      </c>
      <c r="D359" s="230"/>
      <c r="E359" s="182" t="str">
        <f ca="1">IF(ISERROR($V359),"",OFFSET('Smelter Look-up'!$D$4,$V359-4,0)&amp;"")</f>
        <v/>
      </c>
      <c r="F359" s="182" t="s">
        <v>15807</v>
      </c>
      <c r="G359" s="182" t="str">
        <f ca="1">IF(C359=$X$4,IF(ISERROR($V359),"Enter smelter details","RMI"),IF(ISERROR($V359),"",OFFSET('Smelter Look-up'!$F$4,$V359-4,0)))</f>
        <v/>
      </c>
      <c r="H359" s="183"/>
      <c r="I359" s="184" t="s">
        <v>15807</v>
      </c>
      <c r="J359" s="184" t="s">
        <v>15807</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t="s">
        <v>15807</v>
      </c>
      <c r="B360" s="182" t="str">
        <f>IF(LEN(A360)=0,"",INDEX('Smelter Look-up'!$A:$A,MATCH($A360,'Smelter Look-up'!$E:$E,0)))</f>
        <v/>
      </c>
      <c r="C360" s="186" t="str">
        <f>IF(LEN(A360)=0,"",INDEX('Smelter Look-up'!$C:$C,MATCH($A360,'Smelter Look-up'!$E:$E,0)))</f>
        <v/>
      </c>
      <c r="D360" s="230"/>
      <c r="E360" s="182" t="str">
        <f ca="1">IF(ISERROR($V360),"",OFFSET('Smelter Look-up'!$D$4,$V360-4,0)&amp;"")</f>
        <v/>
      </c>
      <c r="F360" s="182" t="s">
        <v>15807</v>
      </c>
      <c r="G360" s="182" t="str">
        <f ca="1">IF(C360=$X$4,IF(ISERROR($V360),"Enter smelter details","RMI"),IF(ISERROR($V360),"",OFFSET('Smelter Look-up'!$F$4,$V360-4,0)))</f>
        <v/>
      </c>
      <c r="H360" s="183"/>
      <c r="I360" s="184" t="s">
        <v>15807</v>
      </c>
      <c r="J360" s="184" t="s">
        <v>15807</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t="s">
        <v>15807</v>
      </c>
      <c r="B361" s="182" t="str">
        <f>IF(LEN(A361)=0,"",INDEX('Smelter Look-up'!$A:$A,MATCH($A361,'Smelter Look-up'!$E:$E,0)))</f>
        <v/>
      </c>
      <c r="C361" s="186" t="str">
        <f>IF(LEN(A361)=0,"",INDEX('Smelter Look-up'!$C:$C,MATCH($A361,'Smelter Look-up'!$E:$E,0)))</f>
        <v/>
      </c>
      <c r="D361" s="230"/>
      <c r="E361" s="182" t="str">
        <f ca="1">IF(ISERROR($V361),"",OFFSET('Smelter Look-up'!$D$4,$V361-4,0)&amp;"")</f>
        <v/>
      </c>
      <c r="F361" s="182" t="s">
        <v>15807</v>
      </c>
      <c r="G361" s="182" t="str">
        <f ca="1">IF(C361=$X$4,IF(ISERROR($V361),"Enter smelter details","RMI"),IF(ISERROR($V361),"",OFFSET('Smelter Look-up'!$F$4,$V361-4,0)))</f>
        <v/>
      </c>
      <c r="H361" s="183"/>
      <c r="I361" s="184" t="s">
        <v>15807</v>
      </c>
      <c r="J361" s="184" t="s">
        <v>15807</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t="s">
        <v>15807</v>
      </c>
      <c r="B362" s="182" t="str">
        <f>IF(LEN(A362)=0,"",INDEX('Smelter Look-up'!$A:$A,MATCH($A362,'Smelter Look-up'!$E:$E,0)))</f>
        <v/>
      </c>
      <c r="C362" s="186" t="str">
        <f>IF(LEN(A362)=0,"",INDEX('Smelter Look-up'!$C:$C,MATCH($A362,'Smelter Look-up'!$E:$E,0)))</f>
        <v/>
      </c>
      <c r="D362" s="230"/>
      <c r="E362" s="182" t="str">
        <f ca="1">IF(ISERROR($V362),"",OFFSET('Smelter Look-up'!$D$4,$V362-4,0)&amp;"")</f>
        <v/>
      </c>
      <c r="F362" s="182" t="s">
        <v>15807</v>
      </c>
      <c r="G362" s="182" t="str">
        <f ca="1">IF(C362=$X$4,IF(ISERROR($V362),"Enter smelter details","RMI"),IF(ISERROR($V362),"",OFFSET('Smelter Look-up'!$F$4,$V362-4,0)))</f>
        <v/>
      </c>
      <c r="H362" s="183"/>
      <c r="I362" s="184" t="s">
        <v>15807</v>
      </c>
      <c r="J362" s="184" t="s">
        <v>15807</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t="s">
        <v>15807</v>
      </c>
      <c r="B363" s="182" t="str">
        <f>IF(LEN(A363)=0,"",INDEX('Smelter Look-up'!$A:$A,MATCH($A363,'Smelter Look-up'!$E:$E,0)))</f>
        <v/>
      </c>
      <c r="C363" s="186" t="str">
        <f>IF(LEN(A363)=0,"",INDEX('Smelter Look-up'!$C:$C,MATCH($A363,'Smelter Look-up'!$E:$E,0)))</f>
        <v/>
      </c>
      <c r="D363" s="230"/>
      <c r="E363" s="182" t="str">
        <f ca="1">IF(ISERROR($V363),"",OFFSET('Smelter Look-up'!$D$4,$V363-4,0)&amp;"")</f>
        <v/>
      </c>
      <c r="F363" s="182" t="s">
        <v>15807</v>
      </c>
      <c r="G363" s="182" t="str">
        <f ca="1">IF(C363=$X$4,IF(ISERROR($V363),"Enter smelter details","RMI"),IF(ISERROR($V363),"",OFFSET('Smelter Look-up'!$F$4,$V363-4,0)))</f>
        <v/>
      </c>
      <c r="H363" s="183"/>
      <c r="I363" s="184" t="s">
        <v>15807</v>
      </c>
      <c r="J363" s="184" t="s">
        <v>15807</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t="s">
        <v>15807</v>
      </c>
      <c r="B364" s="182" t="str">
        <f>IF(LEN(A364)=0,"",INDEX('Smelter Look-up'!$A:$A,MATCH($A364,'Smelter Look-up'!$E:$E,0)))</f>
        <v/>
      </c>
      <c r="C364" s="186" t="str">
        <f>IF(LEN(A364)=0,"",INDEX('Smelter Look-up'!$C:$C,MATCH($A364,'Smelter Look-up'!$E:$E,0)))</f>
        <v/>
      </c>
      <c r="D364" s="230"/>
      <c r="E364" s="182" t="str">
        <f ca="1">IF(ISERROR($V364),"",OFFSET('Smelter Look-up'!$D$4,$V364-4,0)&amp;"")</f>
        <v/>
      </c>
      <c r="F364" s="182" t="s">
        <v>15807</v>
      </c>
      <c r="G364" s="182" t="str">
        <f ca="1">IF(C364=$X$4,IF(ISERROR($V364),"Enter smelter details","RMI"),IF(ISERROR($V364),"",OFFSET('Smelter Look-up'!$F$4,$V364-4,0)))</f>
        <v/>
      </c>
      <c r="H364" s="183"/>
      <c r="I364" s="184" t="s">
        <v>15807</v>
      </c>
      <c r="J364" s="184" t="s">
        <v>15807</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t="s">
        <v>15807</v>
      </c>
      <c r="B365" s="182" t="str">
        <f>IF(LEN(A365)=0,"",INDEX('Smelter Look-up'!$A:$A,MATCH($A365,'Smelter Look-up'!$E:$E,0)))</f>
        <v/>
      </c>
      <c r="C365" s="186" t="str">
        <f>IF(LEN(A365)=0,"",INDEX('Smelter Look-up'!$C:$C,MATCH($A365,'Smelter Look-up'!$E:$E,0)))</f>
        <v/>
      </c>
      <c r="D365" s="230"/>
      <c r="E365" s="182" t="str">
        <f ca="1">IF(ISERROR($V365),"",OFFSET('Smelter Look-up'!$D$4,$V365-4,0)&amp;"")</f>
        <v/>
      </c>
      <c r="F365" s="182" t="s">
        <v>15807</v>
      </c>
      <c r="G365" s="182" t="str">
        <f ca="1">IF(C365=$X$4,IF(ISERROR($V365),"Enter smelter details","RMI"),IF(ISERROR($V365),"",OFFSET('Smelter Look-up'!$F$4,$V365-4,0)))</f>
        <v/>
      </c>
      <c r="H365" s="183"/>
      <c r="I365" s="184" t="s">
        <v>15807</v>
      </c>
      <c r="J365" s="184" t="s">
        <v>15807</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t="s">
        <v>15807</v>
      </c>
      <c r="B366" s="182" t="str">
        <f>IF(LEN(A366)=0,"",INDEX('Smelter Look-up'!$A:$A,MATCH($A366,'Smelter Look-up'!$E:$E,0)))</f>
        <v/>
      </c>
      <c r="C366" s="186" t="str">
        <f>IF(LEN(A366)=0,"",INDEX('Smelter Look-up'!$C:$C,MATCH($A366,'Smelter Look-up'!$E:$E,0)))</f>
        <v/>
      </c>
      <c r="D366" s="230"/>
      <c r="E366" s="182" t="str">
        <f ca="1">IF(ISERROR($V366),"",OFFSET('Smelter Look-up'!$D$4,$V366-4,0)&amp;"")</f>
        <v/>
      </c>
      <c r="F366" s="182" t="s">
        <v>15807</v>
      </c>
      <c r="G366" s="182" t="str">
        <f ca="1">IF(C366=$X$4,IF(ISERROR($V366),"Enter smelter details","RMI"),IF(ISERROR($V366),"",OFFSET('Smelter Look-up'!$F$4,$V366-4,0)))</f>
        <v/>
      </c>
      <c r="H366" s="183"/>
      <c r="I366" s="184" t="s">
        <v>15807</v>
      </c>
      <c r="J366" s="184" t="s">
        <v>15807</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t="s">
        <v>15807</v>
      </c>
      <c r="B367" s="182" t="str">
        <f>IF(LEN(A367)=0,"",INDEX('Smelter Look-up'!$A:$A,MATCH($A367,'Smelter Look-up'!$E:$E,0)))</f>
        <v/>
      </c>
      <c r="C367" s="186" t="str">
        <f>IF(LEN(A367)=0,"",INDEX('Smelter Look-up'!$C:$C,MATCH($A367,'Smelter Look-up'!$E:$E,0)))</f>
        <v/>
      </c>
      <c r="D367" s="230"/>
      <c r="E367" s="182" t="str">
        <f ca="1">IF(ISERROR($V367),"",OFFSET('Smelter Look-up'!$D$4,$V367-4,0)&amp;"")</f>
        <v/>
      </c>
      <c r="F367" s="182" t="s">
        <v>15807</v>
      </c>
      <c r="G367" s="182" t="str">
        <f ca="1">IF(C367=$X$4,IF(ISERROR($V367),"Enter smelter details","RMI"),IF(ISERROR($V367),"",OFFSET('Smelter Look-up'!$F$4,$V367-4,0)))</f>
        <v/>
      </c>
      <c r="H367" s="183"/>
      <c r="I367" s="184" t="s">
        <v>15807</v>
      </c>
      <c r="J367" s="184" t="s">
        <v>15807</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t="s">
        <v>15807</v>
      </c>
      <c r="B368" s="182" t="str">
        <f>IF(LEN(A368)=0,"",INDEX('Smelter Look-up'!$A:$A,MATCH($A368,'Smelter Look-up'!$E:$E,0)))</f>
        <v/>
      </c>
      <c r="C368" s="186" t="str">
        <f>IF(LEN(A368)=0,"",INDEX('Smelter Look-up'!$C:$C,MATCH($A368,'Smelter Look-up'!$E:$E,0)))</f>
        <v/>
      </c>
      <c r="D368" s="230"/>
      <c r="E368" s="182" t="str">
        <f ca="1">IF(ISERROR($V368),"",OFFSET('Smelter Look-up'!$D$4,$V368-4,0)&amp;"")</f>
        <v/>
      </c>
      <c r="F368" s="182" t="s">
        <v>15807</v>
      </c>
      <c r="G368" s="182" t="str">
        <f ca="1">IF(C368=$X$4,IF(ISERROR($V368),"Enter smelter details","RMI"),IF(ISERROR($V368),"",OFFSET('Smelter Look-up'!$F$4,$V368-4,0)))</f>
        <v/>
      </c>
      <c r="H368" s="183"/>
      <c r="I368" s="184" t="s">
        <v>15807</v>
      </c>
      <c r="J368" s="184" t="s">
        <v>15807</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t="s">
        <v>15807</v>
      </c>
      <c r="B369" s="182" t="str">
        <f>IF(LEN(A369)=0,"",INDEX('Smelter Look-up'!$A:$A,MATCH($A369,'Smelter Look-up'!$E:$E,0)))</f>
        <v/>
      </c>
      <c r="C369" s="186" t="str">
        <f>IF(LEN(A369)=0,"",INDEX('Smelter Look-up'!$C:$C,MATCH($A369,'Smelter Look-up'!$E:$E,0)))</f>
        <v/>
      </c>
      <c r="D369" s="230"/>
      <c r="E369" s="182" t="str">
        <f ca="1">IF(ISERROR($V369),"",OFFSET('Smelter Look-up'!$D$4,$V369-4,0)&amp;"")</f>
        <v/>
      </c>
      <c r="F369" s="182" t="s">
        <v>15807</v>
      </c>
      <c r="G369" s="182" t="str">
        <f ca="1">IF(C369=$X$4,IF(ISERROR($V369),"Enter smelter details","RMI"),IF(ISERROR($V369),"",OFFSET('Smelter Look-up'!$F$4,$V369-4,0)))</f>
        <v/>
      </c>
      <c r="H369" s="183"/>
      <c r="I369" s="184" t="s">
        <v>15807</v>
      </c>
      <c r="J369" s="184" t="s">
        <v>15807</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t="s">
        <v>15807</v>
      </c>
      <c r="B370" s="182" t="str">
        <f>IF(LEN(A370)=0,"",INDEX('Smelter Look-up'!$A:$A,MATCH($A370,'Smelter Look-up'!$E:$E,0)))</f>
        <v/>
      </c>
      <c r="C370" s="186" t="str">
        <f>IF(LEN(A370)=0,"",INDEX('Smelter Look-up'!$C:$C,MATCH($A370,'Smelter Look-up'!$E:$E,0)))</f>
        <v/>
      </c>
      <c r="D370" s="230"/>
      <c r="E370" s="182" t="str">
        <f ca="1">IF(ISERROR($V370),"",OFFSET('Smelter Look-up'!$D$4,$V370-4,0)&amp;"")</f>
        <v/>
      </c>
      <c r="F370" s="182" t="s">
        <v>15807</v>
      </c>
      <c r="G370" s="182" t="str">
        <f ca="1">IF(C370=$X$4,IF(ISERROR($V370),"Enter smelter details","RMI"),IF(ISERROR($V370),"",OFFSET('Smelter Look-up'!$F$4,$V370-4,0)))</f>
        <v/>
      </c>
      <c r="H370" s="183"/>
      <c r="I370" s="184" t="s">
        <v>15807</v>
      </c>
      <c r="J370" s="184" t="s">
        <v>15807</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t="s">
        <v>15807</v>
      </c>
      <c r="B371" s="182" t="str">
        <f>IF(LEN(A371)=0,"",INDEX('Smelter Look-up'!$A:$A,MATCH($A371,'Smelter Look-up'!$E:$E,0)))</f>
        <v/>
      </c>
      <c r="C371" s="186" t="str">
        <f>IF(LEN(A371)=0,"",INDEX('Smelter Look-up'!$C:$C,MATCH($A371,'Smelter Look-up'!$E:$E,0)))</f>
        <v/>
      </c>
      <c r="D371" s="230"/>
      <c r="E371" s="182" t="str">
        <f ca="1">IF(ISERROR($V371),"",OFFSET('Smelter Look-up'!$D$4,$V371-4,0)&amp;"")</f>
        <v/>
      </c>
      <c r="F371" s="182" t="s">
        <v>15807</v>
      </c>
      <c r="G371" s="182" t="str">
        <f ca="1">IF(C371=$X$4,IF(ISERROR($V371),"Enter smelter details","RMI"),IF(ISERROR($V371),"",OFFSET('Smelter Look-up'!$F$4,$V371-4,0)))</f>
        <v/>
      </c>
      <c r="H371" s="183"/>
      <c r="I371" s="184" t="s">
        <v>15807</v>
      </c>
      <c r="J371" s="184" t="s">
        <v>15807</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t="s">
        <v>15807</v>
      </c>
      <c r="B372" s="182" t="str">
        <f>IF(LEN(A372)=0,"",INDEX('Smelter Look-up'!$A:$A,MATCH($A372,'Smelter Look-up'!$E:$E,0)))</f>
        <v/>
      </c>
      <c r="C372" s="186" t="str">
        <f>IF(LEN(A372)=0,"",INDEX('Smelter Look-up'!$C:$C,MATCH($A372,'Smelter Look-up'!$E:$E,0)))</f>
        <v/>
      </c>
      <c r="D372" s="230"/>
      <c r="E372" s="182" t="str">
        <f ca="1">IF(ISERROR($V372),"",OFFSET('Smelter Look-up'!$D$4,$V372-4,0)&amp;"")</f>
        <v/>
      </c>
      <c r="F372" s="182" t="s">
        <v>15807</v>
      </c>
      <c r="G372" s="182" t="str">
        <f ca="1">IF(C372=$X$4,IF(ISERROR($V372),"Enter smelter details","RMI"),IF(ISERROR($V372),"",OFFSET('Smelter Look-up'!$F$4,$V372-4,0)))</f>
        <v/>
      </c>
      <c r="H372" s="183"/>
      <c r="I372" s="184" t="s">
        <v>15807</v>
      </c>
      <c r="J372" s="184" t="s">
        <v>15807</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t="s">
        <v>15807</v>
      </c>
      <c r="B373" s="182" t="str">
        <f>IF(LEN(A373)=0,"",INDEX('Smelter Look-up'!$A:$A,MATCH($A373,'Smelter Look-up'!$E:$E,0)))</f>
        <v/>
      </c>
      <c r="C373" s="186" t="str">
        <f>IF(LEN(A373)=0,"",INDEX('Smelter Look-up'!$C:$C,MATCH($A373,'Smelter Look-up'!$E:$E,0)))</f>
        <v/>
      </c>
      <c r="D373" s="230"/>
      <c r="E373" s="182" t="str">
        <f ca="1">IF(ISERROR($V373),"",OFFSET('Smelter Look-up'!$D$4,$V373-4,0)&amp;"")</f>
        <v/>
      </c>
      <c r="F373" s="182" t="s">
        <v>15807</v>
      </c>
      <c r="G373" s="182" t="str">
        <f ca="1">IF(C373=$X$4,IF(ISERROR($V373),"Enter smelter details","RMI"),IF(ISERROR($V373),"",OFFSET('Smelter Look-up'!$F$4,$V373-4,0)))</f>
        <v/>
      </c>
      <c r="H373" s="183"/>
      <c r="I373" s="184" t="s">
        <v>15807</v>
      </c>
      <c r="J373" s="184" t="s">
        <v>15807</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t="s">
        <v>15807</v>
      </c>
      <c r="B374" s="182" t="str">
        <f>IF(LEN(A374)=0,"",INDEX('Smelter Look-up'!$A:$A,MATCH($A374,'Smelter Look-up'!$E:$E,0)))</f>
        <v/>
      </c>
      <c r="C374" s="186" t="str">
        <f>IF(LEN(A374)=0,"",INDEX('Smelter Look-up'!$C:$C,MATCH($A374,'Smelter Look-up'!$E:$E,0)))</f>
        <v/>
      </c>
      <c r="D374" s="230"/>
      <c r="E374" s="182" t="str">
        <f ca="1">IF(ISERROR($V374),"",OFFSET('Smelter Look-up'!$D$4,$V374-4,0)&amp;"")</f>
        <v/>
      </c>
      <c r="F374" s="182" t="s">
        <v>15807</v>
      </c>
      <c r="G374" s="182" t="str">
        <f ca="1">IF(C374=$X$4,IF(ISERROR($V374),"Enter smelter details","RMI"),IF(ISERROR($V374),"",OFFSET('Smelter Look-up'!$F$4,$V374-4,0)))</f>
        <v/>
      </c>
      <c r="H374" s="183"/>
      <c r="I374" s="184" t="s">
        <v>15807</v>
      </c>
      <c r="J374" s="184" t="s">
        <v>15807</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t="s">
        <v>15807</v>
      </c>
      <c r="B375" s="182" t="str">
        <f>IF(LEN(A375)=0,"",INDEX('Smelter Look-up'!$A:$A,MATCH($A375,'Smelter Look-up'!$E:$E,0)))</f>
        <v/>
      </c>
      <c r="C375" s="186" t="str">
        <f>IF(LEN(A375)=0,"",INDEX('Smelter Look-up'!$C:$C,MATCH($A375,'Smelter Look-up'!$E:$E,0)))</f>
        <v/>
      </c>
      <c r="D375" s="230"/>
      <c r="E375" s="182" t="str">
        <f ca="1">IF(ISERROR($V375),"",OFFSET('Smelter Look-up'!$D$4,$V375-4,0)&amp;"")</f>
        <v/>
      </c>
      <c r="F375" s="182" t="s">
        <v>15807</v>
      </c>
      <c r="G375" s="182" t="str">
        <f ca="1">IF(C375=$X$4,IF(ISERROR($V375),"Enter smelter details","RMI"),IF(ISERROR($V375),"",OFFSET('Smelter Look-up'!$F$4,$V375-4,0)))</f>
        <v/>
      </c>
      <c r="H375" s="183"/>
      <c r="I375" s="184" t="s">
        <v>15807</v>
      </c>
      <c r="J375" s="184" t="s">
        <v>15807</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t="s">
        <v>15807</v>
      </c>
      <c r="B376" s="182" t="str">
        <f>IF(LEN(A376)=0,"",INDEX('Smelter Look-up'!$A:$A,MATCH($A376,'Smelter Look-up'!$E:$E,0)))</f>
        <v/>
      </c>
      <c r="C376" s="186" t="str">
        <f>IF(LEN(A376)=0,"",INDEX('Smelter Look-up'!$C:$C,MATCH($A376,'Smelter Look-up'!$E:$E,0)))</f>
        <v/>
      </c>
      <c r="D376" s="230"/>
      <c r="E376" s="182" t="str">
        <f ca="1">IF(ISERROR($V376),"",OFFSET('Smelter Look-up'!$D$4,$V376-4,0)&amp;"")</f>
        <v/>
      </c>
      <c r="F376" s="182" t="s">
        <v>15807</v>
      </c>
      <c r="G376" s="182" t="str">
        <f ca="1">IF(C376=$X$4,IF(ISERROR($V376),"Enter smelter details","RMI"),IF(ISERROR($V376),"",OFFSET('Smelter Look-up'!$F$4,$V376-4,0)))</f>
        <v/>
      </c>
      <c r="H376" s="183"/>
      <c r="I376" s="184" t="s">
        <v>15807</v>
      </c>
      <c r="J376" s="184" t="s">
        <v>15807</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t="s">
        <v>15807</v>
      </c>
      <c r="B377" s="182" t="str">
        <f>IF(LEN(A377)=0,"",INDEX('Smelter Look-up'!$A:$A,MATCH($A377,'Smelter Look-up'!$E:$E,0)))</f>
        <v/>
      </c>
      <c r="C377" s="186" t="str">
        <f>IF(LEN(A377)=0,"",INDEX('Smelter Look-up'!$C:$C,MATCH($A377,'Smelter Look-up'!$E:$E,0)))</f>
        <v/>
      </c>
      <c r="D377" s="230"/>
      <c r="E377" s="182" t="str">
        <f ca="1">IF(ISERROR($V377),"",OFFSET('Smelter Look-up'!$D$4,$V377-4,0)&amp;"")</f>
        <v/>
      </c>
      <c r="F377" s="182" t="s">
        <v>15807</v>
      </c>
      <c r="G377" s="182" t="str">
        <f ca="1">IF(C377=$X$4,IF(ISERROR($V377),"Enter smelter details","RMI"),IF(ISERROR($V377),"",OFFSET('Smelter Look-up'!$F$4,$V377-4,0)))</f>
        <v/>
      </c>
      <c r="H377" s="183"/>
      <c r="I377" s="184" t="s">
        <v>15807</v>
      </c>
      <c r="J377" s="184" t="s">
        <v>15807</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t="s">
        <v>15807</v>
      </c>
      <c r="B378" s="182" t="str">
        <f>IF(LEN(A378)=0,"",INDEX('Smelter Look-up'!$A:$A,MATCH($A378,'Smelter Look-up'!$E:$E,0)))</f>
        <v/>
      </c>
      <c r="C378" s="186" t="str">
        <f>IF(LEN(A378)=0,"",INDEX('Smelter Look-up'!$C:$C,MATCH($A378,'Smelter Look-up'!$E:$E,0)))</f>
        <v/>
      </c>
      <c r="D378" s="230"/>
      <c r="E378" s="182" t="str">
        <f ca="1">IF(ISERROR($V378),"",OFFSET('Smelter Look-up'!$D$4,$V378-4,0)&amp;"")</f>
        <v/>
      </c>
      <c r="F378" s="182" t="s">
        <v>15807</v>
      </c>
      <c r="G378" s="182" t="str">
        <f ca="1">IF(C378=$X$4,IF(ISERROR($V378),"Enter smelter details","RMI"),IF(ISERROR($V378),"",OFFSET('Smelter Look-up'!$F$4,$V378-4,0)))</f>
        <v/>
      </c>
      <c r="H378" s="183"/>
      <c r="I378" s="184" t="s">
        <v>15807</v>
      </c>
      <c r="J378" s="184" t="s">
        <v>15807</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t="s">
        <v>15807</v>
      </c>
      <c r="B379" s="182" t="str">
        <f>IF(LEN(A379)=0,"",INDEX('Smelter Look-up'!$A:$A,MATCH($A379,'Smelter Look-up'!$E:$E,0)))</f>
        <v/>
      </c>
      <c r="C379" s="186" t="str">
        <f>IF(LEN(A379)=0,"",INDEX('Smelter Look-up'!$C:$C,MATCH($A379,'Smelter Look-up'!$E:$E,0)))</f>
        <v/>
      </c>
      <c r="D379" s="230"/>
      <c r="E379" s="182" t="str">
        <f ca="1">IF(ISERROR($V379),"",OFFSET('Smelter Look-up'!$D$4,$V379-4,0)&amp;"")</f>
        <v/>
      </c>
      <c r="F379" s="182" t="s">
        <v>15807</v>
      </c>
      <c r="G379" s="182" t="str">
        <f ca="1">IF(C379=$X$4,IF(ISERROR($V379),"Enter smelter details","RMI"),IF(ISERROR($V379),"",OFFSET('Smelter Look-up'!$F$4,$V379-4,0)))</f>
        <v/>
      </c>
      <c r="H379" s="183"/>
      <c r="I379" s="184" t="s">
        <v>15807</v>
      </c>
      <c r="J379" s="184" t="s">
        <v>15807</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t="s">
        <v>15807</v>
      </c>
      <c r="B380" s="182" t="str">
        <f>IF(LEN(A380)=0,"",INDEX('Smelter Look-up'!$A:$A,MATCH($A380,'Smelter Look-up'!$E:$E,0)))</f>
        <v/>
      </c>
      <c r="C380" s="186" t="str">
        <f>IF(LEN(A380)=0,"",INDEX('Smelter Look-up'!$C:$C,MATCH($A380,'Smelter Look-up'!$E:$E,0)))</f>
        <v/>
      </c>
      <c r="D380" s="230"/>
      <c r="E380" s="182" t="str">
        <f ca="1">IF(ISERROR($V380),"",OFFSET('Smelter Look-up'!$D$4,$V380-4,0)&amp;"")</f>
        <v/>
      </c>
      <c r="F380" s="182" t="s">
        <v>15807</v>
      </c>
      <c r="G380" s="182" t="str">
        <f ca="1">IF(C380=$X$4,IF(ISERROR($V380),"Enter smelter details","RMI"),IF(ISERROR($V380),"",OFFSET('Smelter Look-up'!$F$4,$V380-4,0)))</f>
        <v/>
      </c>
      <c r="H380" s="183"/>
      <c r="I380" s="184" t="s">
        <v>15807</v>
      </c>
      <c r="J380" s="184" t="s">
        <v>15807</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t="s">
        <v>15807</v>
      </c>
      <c r="B381" s="182" t="str">
        <f>IF(LEN(A381)=0,"",INDEX('Smelter Look-up'!$A:$A,MATCH($A381,'Smelter Look-up'!$E:$E,0)))</f>
        <v/>
      </c>
      <c r="C381" s="186" t="str">
        <f>IF(LEN(A381)=0,"",INDEX('Smelter Look-up'!$C:$C,MATCH($A381,'Smelter Look-up'!$E:$E,0)))</f>
        <v/>
      </c>
      <c r="D381" s="230"/>
      <c r="E381" s="182" t="str">
        <f ca="1">IF(ISERROR($V381),"",OFFSET('Smelter Look-up'!$D$4,$V381-4,0)&amp;"")</f>
        <v/>
      </c>
      <c r="F381" s="182" t="s">
        <v>15807</v>
      </c>
      <c r="G381" s="182" t="str">
        <f ca="1">IF(C381=$X$4,IF(ISERROR($V381),"Enter smelter details","RMI"),IF(ISERROR($V381),"",OFFSET('Smelter Look-up'!$F$4,$V381-4,0)))</f>
        <v/>
      </c>
      <c r="H381" s="183"/>
      <c r="I381" s="184" t="s">
        <v>15807</v>
      </c>
      <c r="J381" s="184" t="s">
        <v>15807</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t="s">
        <v>15807</v>
      </c>
      <c r="B382" s="182" t="str">
        <f>IF(LEN(A382)=0,"",INDEX('Smelter Look-up'!$A:$A,MATCH($A382,'Smelter Look-up'!$E:$E,0)))</f>
        <v/>
      </c>
      <c r="C382" s="186" t="str">
        <f>IF(LEN(A382)=0,"",INDEX('Smelter Look-up'!$C:$C,MATCH($A382,'Smelter Look-up'!$E:$E,0)))</f>
        <v/>
      </c>
      <c r="D382" s="230"/>
      <c r="E382" s="182" t="str">
        <f ca="1">IF(ISERROR($V382),"",OFFSET('Smelter Look-up'!$D$4,$V382-4,0)&amp;"")</f>
        <v/>
      </c>
      <c r="F382" s="182" t="s">
        <v>15807</v>
      </c>
      <c r="G382" s="182" t="str">
        <f ca="1">IF(C382=$X$4,IF(ISERROR($V382),"Enter smelter details","RMI"),IF(ISERROR($V382),"",OFFSET('Smelter Look-up'!$F$4,$V382-4,0)))</f>
        <v/>
      </c>
      <c r="H382" s="183"/>
      <c r="I382" s="184" t="s">
        <v>15807</v>
      </c>
      <c r="J382" s="184" t="s">
        <v>15807</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t="s">
        <v>15807</v>
      </c>
      <c r="B383" s="182" t="str">
        <f>IF(LEN(A383)=0,"",INDEX('Smelter Look-up'!$A:$A,MATCH($A383,'Smelter Look-up'!$E:$E,0)))</f>
        <v/>
      </c>
      <c r="C383" s="186" t="str">
        <f>IF(LEN(A383)=0,"",INDEX('Smelter Look-up'!$C:$C,MATCH($A383,'Smelter Look-up'!$E:$E,0)))</f>
        <v/>
      </c>
      <c r="D383" s="230"/>
      <c r="E383" s="182" t="str">
        <f ca="1">IF(ISERROR($V383),"",OFFSET('Smelter Look-up'!$D$4,$V383-4,0)&amp;"")</f>
        <v/>
      </c>
      <c r="F383" s="182" t="s">
        <v>15807</v>
      </c>
      <c r="G383" s="182" t="str">
        <f ca="1">IF(C383=$X$4,IF(ISERROR($V383),"Enter smelter details","RMI"),IF(ISERROR($V383),"",OFFSET('Smelter Look-up'!$F$4,$V383-4,0)))</f>
        <v/>
      </c>
      <c r="H383" s="183"/>
      <c r="I383" s="184" t="s">
        <v>15807</v>
      </c>
      <c r="J383" s="184" t="s">
        <v>15807</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t="s">
        <v>15807</v>
      </c>
      <c r="B384" s="182" t="str">
        <f>IF(LEN(A384)=0,"",INDEX('Smelter Look-up'!$A:$A,MATCH($A384,'Smelter Look-up'!$E:$E,0)))</f>
        <v/>
      </c>
      <c r="C384" s="186" t="str">
        <f>IF(LEN(A384)=0,"",INDEX('Smelter Look-up'!$C:$C,MATCH($A384,'Smelter Look-up'!$E:$E,0)))</f>
        <v/>
      </c>
      <c r="D384" s="230"/>
      <c r="E384" s="182" t="str">
        <f ca="1">IF(ISERROR($V384),"",OFFSET('Smelter Look-up'!$D$4,$V384-4,0)&amp;"")</f>
        <v/>
      </c>
      <c r="F384" s="182" t="s">
        <v>15807</v>
      </c>
      <c r="G384" s="182" t="str">
        <f ca="1">IF(C384=$X$4,IF(ISERROR($V384),"Enter smelter details","RMI"),IF(ISERROR($V384),"",OFFSET('Smelter Look-up'!$F$4,$V384-4,0)))</f>
        <v/>
      </c>
      <c r="H384" s="183"/>
      <c r="I384" s="184" t="s">
        <v>15807</v>
      </c>
      <c r="J384" s="184" t="s">
        <v>15807</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t="s">
        <v>15807</v>
      </c>
      <c r="B385" s="182" t="str">
        <f>IF(LEN(A385)=0,"",INDEX('Smelter Look-up'!$A:$A,MATCH($A385,'Smelter Look-up'!$E:$E,0)))</f>
        <v/>
      </c>
      <c r="C385" s="186" t="str">
        <f>IF(LEN(A385)=0,"",INDEX('Smelter Look-up'!$C:$C,MATCH($A385,'Smelter Look-up'!$E:$E,0)))</f>
        <v/>
      </c>
      <c r="D385" s="230"/>
      <c r="E385" s="182" t="str">
        <f ca="1">IF(ISERROR($V385),"",OFFSET('Smelter Look-up'!$D$4,$V385-4,0)&amp;"")</f>
        <v/>
      </c>
      <c r="F385" s="182" t="s">
        <v>15807</v>
      </c>
      <c r="G385" s="182" t="str">
        <f ca="1">IF(C385=$X$4,IF(ISERROR($V385),"Enter smelter details","RMI"),IF(ISERROR($V385),"",OFFSET('Smelter Look-up'!$F$4,$V385-4,0)))</f>
        <v/>
      </c>
      <c r="H385" s="183"/>
      <c r="I385" s="184" t="s">
        <v>15807</v>
      </c>
      <c r="J385" s="184" t="s">
        <v>15807</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t="s">
        <v>15807</v>
      </c>
      <c r="B386" s="182" t="str">
        <f>IF(LEN(A386)=0,"",INDEX('Smelter Look-up'!$A:$A,MATCH($A386,'Smelter Look-up'!$E:$E,0)))</f>
        <v/>
      </c>
      <c r="C386" s="186" t="str">
        <f>IF(LEN(A386)=0,"",INDEX('Smelter Look-up'!$C:$C,MATCH($A386,'Smelter Look-up'!$E:$E,0)))</f>
        <v/>
      </c>
      <c r="D386" s="230"/>
      <c r="E386" s="182" t="str">
        <f ca="1">IF(ISERROR($V386),"",OFFSET('Smelter Look-up'!$D$4,$V386-4,0)&amp;"")</f>
        <v/>
      </c>
      <c r="F386" s="182" t="s">
        <v>15807</v>
      </c>
      <c r="G386" s="182" t="str">
        <f ca="1">IF(C386=$X$4,IF(ISERROR($V386),"Enter smelter details","RMI"),IF(ISERROR($V386),"",OFFSET('Smelter Look-up'!$F$4,$V386-4,0)))</f>
        <v/>
      </c>
      <c r="H386" s="183"/>
      <c r="I386" s="184" t="s">
        <v>15807</v>
      </c>
      <c r="J386" s="184" t="s">
        <v>15807</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t="s">
        <v>15807</v>
      </c>
      <c r="B387" s="182" t="str">
        <f>IF(LEN(A387)=0,"",INDEX('Smelter Look-up'!$A:$A,MATCH($A387,'Smelter Look-up'!$E:$E,0)))</f>
        <v/>
      </c>
      <c r="C387" s="186" t="str">
        <f>IF(LEN(A387)=0,"",INDEX('Smelter Look-up'!$C:$C,MATCH($A387,'Smelter Look-up'!$E:$E,0)))</f>
        <v/>
      </c>
      <c r="D387" s="230"/>
      <c r="E387" s="182" t="str">
        <f ca="1">IF(ISERROR($V387),"",OFFSET('Smelter Look-up'!$D$4,$V387-4,0)&amp;"")</f>
        <v/>
      </c>
      <c r="F387" s="182" t="s">
        <v>15807</v>
      </c>
      <c r="G387" s="182" t="str">
        <f ca="1">IF(C387=$X$4,IF(ISERROR($V387),"Enter smelter details","RMI"),IF(ISERROR($V387),"",OFFSET('Smelter Look-up'!$F$4,$V387-4,0)))</f>
        <v/>
      </c>
      <c r="H387" s="183"/>
      <c r="I387" s="184" t="s">
        <v>15807</v>
      </c>
      <c r="J387" s="184" t="s">
        <v>15807</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t="s">
        <v>15807</v>
      </c>
      <c r="B388" s="182" t="str">
        <f>IF(LEN(A388)=0,"",INDEX('Smelter Look-up'!$A:$A,MATCH($A388,'Smelter Look-up'!$E:$E,0)))</f>
        <v/>
      </c>
      <c r="C388" s="186" t="str">
        <f>IF(LEN(A388)=0,"",INDEX('Smelter Look-up'!$C:$C,MATCH($A388,'Smelter Look-up'!$E:$E,0)))</f>
        <v/>
      </c>
      <c r="D388" s="230"/>
      <c r="E388" s="182" t="str">
        <f ca="1">IF(ISERROR($V388),"",OFFSET('Smelter Look-up'!$D$4,$V388-4,0)&amp;"")</f>
        <v/>
      </c>
      <c r="F388" s="182" t="s">
        <v>15807</v>
      </c>
      <c r="G388" s="182" t="str">
        <f ca="1">IF(C388=$X$4,IF(ISERROR($V388),"Enter smelter details","RMI"),IF(ISERROR($V388),"",OFFSET('Smelter Look-up'!$F$4,$V388-4,0)))</f>
        <v/>
      </c>
      <c r="H388" s="183"/>
      <c r="I388" s="184" t="s">
        <v>15807</v>
      </c>
      <c r="J388" s="184" t="s">
        <v>15807</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t="s">
        <v>15807</v>
      </c>
      <c r="B389" s="182" t="str">
        <f>IF(LEN(A389)=0,"",INDEX('Smelter Look-up'!$A:$A,MATCH($A389,'Smelter Look-up'!$E:$E,0)))</f>
        <v/>
      </c>
      <c r="C389" s="186" t="str">
        <f>IF(LEN(A389)=0,"",INDEX('Smelter Look-up'!$C:$C,MATCH($A389,'Smelter Look-up'!$E:$E,0)))</f>
        <v/>
      </c>
      <c r="D389" s="230"/>
      <c r="E389" s="182" t="str">
        <f ca="1">IF(ISERROR($V389),"",OFFSET('Smelter Look-up'!$D$4,$V389-4,0)&amp;"")</f>
        <v/>
      </c>
      <c r="F389" s="182" t="s">
        <v>15807</v>
      </c>
      <c r="G389" s="182" t="str">
        <f ca="1">IF(C389=$X$4,IF(ISERROR($V389),"Enter smelter details","RMI"),IF(ISERROR($V389),"",OFFSET('Smelter Look-up'!$F$4,$V389-4,0)))</f>
        <v/>
      </c>
      <c r="H389" s="183"/>
      <c r="I389" s="184" t="s">
        <v>15807</v>
      </c>
      <c r="J389" s="184" t="s">
        <v>15807</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t="s">
        <v>15807</v>
      </c>
      <c r="B390" s="182" t="str">
        <f>IF(LEN(A390)=0,"",INDEX('Smelter Look-up'!$A:$A,MATCH($A390,'Smelter Look-up'!$E:$E,0)))</f>
        <v/>
      </c>
      <c r="C390" s="186" t="str">
        <f>IF(LEN(A390)=0,"",INDEX('Smelter Look-up'!$C:$C,MATCH($A390,'Smelter Look-up'!$E:$E,0)))</f>
        <v/>
      </c>
      <c r="D390" s="230"/>
      <c r="E390" s="182" t="str">
        <f ca="1">IF(ISERROR($V390),"",OFFSET('Smelter Look-up'!$D$4,$V390-4,0)&amp;"")</f>
        <v/>
      </c>
      <c r="F390" s="182" t="s">
        <v>15807</v>
      </c>
      <c r="G390" s="182" t="str">
        <f ca="1">IF(C390=$X$4,IF(ISERROR($V390),"Enter smelter details","RMI"),IF(ISERROR($V390),"",OFFSET('Smelter Look-up'!$F$4,$V390-4,0)))</f>
        <v/>
      </c>
      <c r="H390" s="183"/>
      <c r="I390" s="184" t="s">
        <v>15807</v>
      </c>
      <c r="J390" s="184" t="s">
        <v>15807</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t="s">
        <v>15807</v>
      </c>
      <c r="B391" s="182" t="str">
        <f>IF(LEN(A391)=0,"",INDEX('Smelter Look-up'!$A:$A,MATCH($A391,'Smelter Look-up'!$E:$E,0)))</f>
        <v/>
      </c>
      <c r="C391" s="186" t="str">
        <f>IF(LEN(A391)=0,"",INDEX('Smelter Look-up'!$C:$C,MATCH($A391,'Smelter Look-up'!$E:$E,0)))</f>
        <v/>
      </c>
      <c r="D391" s="230"/>
      <c r="E391" s="182" t="str">
        <f ca="1">IF(ISERROR($V391),"",OFFSET('Smelter Look-up'!$D$4,$V391-4,0)&amp;"")</f>
        <v/>
      </c>
      <c r="F391" s="182" t="s">
        <v>15807</v>
      </c>
      <c r="G391" s="182" t="str">
        <f ca="1">IF(C391=$X$4,IF(ISERROR($V391),"Enter smelter details","RMI"),IF(ISERROR($V391),"",OFFSET('Smelter Look-up'!$F$4,$V391-4,0)))</f>
        <v/>
      </c>
      <c r="H391" s="183"/>
      <c r="I391" s="184" t="s">
        <v>15807</v>
      </c>
      <c r="J391" s="184" t="s">
        <v>15807</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t="s">
        <v>15807</v>
      </c>
      <c r="B392" s="182" t="str">
        <f>IF(LEN(A392)=0,"",INDEX('Smelter Look-up'!$A:$A,MATCH($A392,'Smelter Look-up'!$E:$E,0)))</f>
        <v/>
      </c>
      <c r="C392" s="186" t="str">
        <f>IF(LEN(A392)=0,"",INDEX('Smelter Look-up'!$C:$C,MATCH($A392,'Smelter Look-up'!$E:$E,0)))</f>
        <v/>
      </c>
      <c r="D392" s="230"/>
      <c r="E392" s="182" t="str">
        <f ca="1">IF(ISERROR($V392),"",OFFSET('Smelter Look-up'!$D$4,$V392-4,0)&amp;"")</f>
        <v/>
      </c>
      <c r="F392" s="182" t="s">
        <v>15807</v>
      </c>
      <c r="G392" s="182" t="str">
        <f ca="1">IF(C392=$X$4,IF(ISERROR($V392),"Enter smelter details","RMI"),IF(ISERROR($V392),"",OFFSET('Smelter Look-up'!$F$4,$V392-4,0)))</f>
        <v/>
      </c>
      <c r="H392" s="183"/>
      <c r="I392" s="184" t="s">
        <v>15807</v>
      </c>
      <c r="J392" s="184" t="s">
        <v>15807</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t="s">
        <v>15807</v>
      </c>
      <c r="B393" s="182" t="str">
        <f>IF(LEN(A393)=0,"",INDEX('Smelter Look-up'!$A:$A,MATCH($A393,'Smelter Look-up'!$E:$E,0)))</f>
        <v/>
      </c>
      <c r="C393" s="186" t="str">
        <f>IF(LEN(A393)=0,"",INDEX('Smelter Look-up'!$C:$C,MATCH($A393,'Smelter Look-up'!$E:$E,0)))</f>
        <v/>
      </c>
      <c r="D393" s="230"/>
      <c r="E393" s="182" t="str">
        <f ca="1">IF(ISERROR($V393),"",OFFSET('Smelter Look-up'!$D$4,$V393-4,0)&amp;"")</f>
        <v/>
      </c>
      <c r="F393" s="182" t="s">
        <v>15807</v>
      </c>
      <c r="G393" s="182" t="str">
        <f ca="1">IF(C393=$X$4,IF(ISERROR($V393),"Enter smelter details","RMI"),IF(ISERROR($V393),"",OFFSET('Smelter Look-up'!$F$4,$V393-4,0)))</f>
        <v/>
      </c>
      <c r="H393" s="183"/>
      <c r="I393" s="184" t="s">
        <v>15807</v>
      </c>
      <c r="J393" s="184" t="s">
        <v>15807</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t="s">
        <v>15807</v>
      </c>
      <c r="B394" s="182" t="str">
        <f>IF(LEN(A394)=0,"",INDEX('Smelter Look-up'!$A:$A,MATCH($A394,'Smelter Look-up'!$E:$E,0)))</f>
        <v/>
      </c>
      <c r="C394" s="186" t="str">
        <f>IF(LEN(A394)=0,"",INDEX('Smelter Look-up'!$C:$C,MATCH($A394,'Smelter Look-up'!$E:$E,0)))</f>
        <v/>
      </c>
      <c r="D394" s="230"/>
      <c r="E394" s="182" t="str">
        <f ca="1">IF(ISERROR($V394),"",OFFSET('Smelter Look-up'!$D$4,$V394-4,0)&amp;"")</f>
        <v/>
      </c>
      <c r="F394" s="182" t="s">
        <v>15807</v>
      </c>
      <c r="G394" s="182" t="str">
        <f ca="1">IF(C394=$X$4,IF(ISERROR($V394),"Enter smelter details","RMI"),IF(ISERROR($V394),"",OFFSET('Smelter Look-up'!$F$4,$V394-4,0)))</f>
        <v/>
      </c>
      <c r="H394" s="183"/>
      <c r="I394" s="184" t="s">
        <v>15807</v>
      </c>
      <c r="J394" s="184" t="s">
        <v>15807</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t="s">
        <v>15807</v>
      </c>
      <c r="B395" s="182" t="str">
        <f>IF(LEN(A395)=0,"",INDEX('Smelter Look-up'!$A:$A,MATCH($A395,'Smelter Look-up'!$E:$E,0)))</f>
        <v/>
      </c>
      <c r="C395" s="186" t="str">
        <f>IF(LEN(A395)=0,"",INDEX('Smelter Look-up'!$C:$C,MATCH($A395,'Smelter Look-up'!$E:$E,0)))</f>
        <v/>
      </c>
      <c r="D395" s="230"/>
      <c r="E395" s="182" t="str">
        <f ca="1">IF(ISERROR($V395),"",OFFSET('Smelter Look-up'!$D$4,$V395-4,0)&amp;"")</f>
        <v/>
      </c>
      <c r="F395" s="182" t="s">
        <v>15807</v>
      </c>
      <c r="G395" s="182" t="str">
        <f ca="1">IF(C395=$X$4,IF(ISERROR($V395),"Enter smelter details","RMI"),IF(ISERROR($V395),"",OFFSET('Smelter Look-up'!$F$4,$V395-4,0)))</f>
        <v/>
      </c>
      <c r="H395" s="183"/>
      <c r="I395" s="184" t="s">
        <v>15807</v>
      </c>
      <c r="J395" s="184" t="s">
        <v>15807</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t="s">
        <v>15807</v>
      </c>
      <c r="B396" s="182" t="str">
        <f>IF(LEN(A396)=0,"",INDEX('Smelter Look-up'!$A:$A,MATCH($A396,'Smelter Look-up'!$E:$E,0)))</f>
        <v/>
      </c>
      <c r="C396" s="186" t="str">
        <f>IF(LEN(A396)=0,"",INDEX('Smelter Look-up'!$C:$C,MATCH($A396,'Smelter Look-up'!$E:$E,0)))</f>
        <v/>
      </c>
      <c r="D396" s="230"/>
      <c r="E396" s="182" t="str">
        <f ca="1">IF(ISERROR($V396),"",OFFSET('Smelter Look-up'!$D$4,$V396-4,0)&amp;"")</f>
        <v/>
      </c>
      <c r="F396" s="182" t="s">
        <v>15807</v>
      </c>
      <c r="G396" s="182" t="str">
        <f ca="1">IF(C396=$X$4,IF(ISERROR($V396),"Enter smelter details","RMI"),IF(ISERROR($V396),"",OFFSET('Smelter Look-up'!$F$4,$V396-4,0)))</f>
        <v/>
      </c>
      <c r="H396" s="183"/>
      <c r="I396" s="184" t="s">
        <v>15807</v>
      </c>
      <c r="J396" s="184" t="s">
        <v>15807</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t="s">
        <v>15807</v>
      </c>
      <c r="B397" s="182" t="str">
        <f>IF(LEN(A397)=0,"",INDEX('Smelter Look-up'!$A:$A,MATCH($A397,'Smelter Look-up'!$E:$E,0)))</f>
        <v/>
      </c>
      <c r="C397" s="186" t="str">
        <f>IF(LEN(A397)=0,"",INDEX('Smelter Look-up'!$C:$C,MATCH($A397,'Smelter Look-up'!$E:$E,0)))</f>
        <v/>
      </c>
      <c r="D397" s="230"/>
      <c r="E397" s="182" t="str">
        <f ca="1">IF(ISERROR($V397),"",OFFSET('Smelter Look-up'!$D$4,$V397-4,0)&amp;"")</f>
        <v/>
      </c>
      <c r="F397" s="182" t="s">
        <v>15807</v>
      </c>
      <c r="G397" s="182" t="str">
        <f ca="1">IF(C397=$X$4,IF(ISERROR($V397),"Enter smelter details","RMI"),IF(ISERROR($V397),"",OFFSET('Smelter Look-up'!$F$4,$V397-4,0)))</f>
        <v/>
      </c>
      <c r="H397" s="183"/>
      <c r="I397" s="184" t="s">
        <v>15807</v>
      </c>
      <c r="J397" s="184" t="s">
        <v>15807</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t="s">
        <v>15807</v>
      </c>
      <c r="B398" s="182" t="str">
        <f>IF(LEN(A398)=0,"",INDEX('Smelter Look-up'!$A:$A,MATCH($A398,'Smelter Look-up'!$E:$E,0)))</f>
        <v/>
      </c>
      <c r="C398" s="186" t="str">
        <f>IF(LEN(A398)=0,"",INDEX('Smelter Look-up'!$C:$C,MATCH($A398,'Smelter Look-up'!$E:$E,0)))</f>
        <v/>
      </c>
      <c r="D398" s="230"/>
      <c r="E398" s="182" t="str">
        <f ca="1">IF(ISERROR($V398),"",OFFSET('Smelter Look-up'!$D$4,$V398-4,0)&amp;"")</f>
        <v/>
      </c>
      <c r="F398" s="182" t="s">
        <v>15807</v>
      </c>
      <c r="G398" s="182" t="str">
        <f ca="1">IF(C398=$X$4,IF(ISERROR($V398),"Enter smelter details","RMI"),IF(ISERROR($V398),"",OFFSET('Smelter Look-up'!$F$4,$V398-4,0)))</f>
        <v/>
      </c>
      <c r="H398" s="183"/>
      <c r="I398" s="184" t="s">
        <v>15807</v>
      </c>
      <c r="J398" s="184" t="s">
        <v>15807</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t="s">
        <v>15807</v>
      </c>
      <c r="B399" s="182" t="str">
        <f>IF(LEN(A399)=0,"",INDEX('Smelter Look-up'!$A:$A,MATCH($A399,'Smelter Look-up'!$E:$E,0)))</f>
        <v/>
      </c>
      <c r="C399" s="186" t="str">
        <f>IF(LEN(A399)=0,"",INDEX('Smelter Look-up'!$C:$C,MATCH($A399,'Smelter Look-up'!$E:$E,0)))</f>
        <v/>
      </c>
      <c r="D399" s="230"/>
      <c r="E399" s="182" t="str">
        <f ca="1">IF(ISERROR($V399),"",OFFSET('Smelter Look-up'!$D$4,$V399-4,0)&amp;"")</f>
        <v/>
      </c>
      <c r="F399" s="182" t="s">
        <v>15807</v>
      </c>
      <c r="G399" s="182" t="str">
        <f ca="1">IF(C399=$X$4,IF(ISERROR($V399),"Enter smelter details","RMI"),IF(ISERROR($V399),"",OFFSET('Smelter Look-up'!$F$4,$V399-4,0)))</f>
        <v/>
      </c>
      <c r="H399" s="183"/>
      <c r="I399" s="184" t="s">
        <v>15807</v>
      </c>
      <c r="J399" s="184" t="s">
        <v>15807</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t="s">
        <v>15807</v>
      </c>
      <c r="B400" s="182" t="str">
        <f>IF(LEN(A400)=0,"",INDEX('Smelter Look-up'!$A:$A,MATCH($A400,'Smelter Look-up'!$E:$E,0)))</f>
        <v/>
      </c>
      <c r="C400" s="186" t="str">
        <f>IF(LEN(A400)=0,"",INDEX('Smelter Look-up'!$C:$C,MATCH($A400,'Smelter Look-up'!$E:$E,0)))</f>
        <v/>
      </c>
      <c r="D400" s="230"/>
      <c r="E400" s="182" t="str">
        <f ca="1">IF(ISERROR($V400),"",OFFSET('Smelter Look-up'!$D$4,$V400-4,0)&amp;"")</f>
        <v/>
      </c>
      <c r="F400" s="182" t="s">
        <v>15807</v>
      </c>
      <c r="G400" s="182" t="str">
        <f ca="1">IF(C400=$X$4,IF(ISERROR($V400),"Enter smelter details","RMI"),IF(ISERROR($V400),"",OFFSET('Smelter Look-up'!$F$4,$V400-4,0)))</f>
        <v/>
      </c>
      <c r="H400" s="183"/>
      <c r="I400" s="184" t="s">
        <v>15807</v>
      </c>
      <c r="J400" s="184" t="s">
        <v>15807</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t="s">
        <v>15807</v>
      </c>
      <c r="B401" s="182" t="str">
        <f>IF(LEN(A401)=0,"",INDEX('Smelter Look-up'!$A:$A,MATCH($A401,'Smelter Look-up'!$E:$E,0)))</f>
        <v/>
      </c>
      <c r="C401" s="186" t="str">
        <f>IF(LEN(A401)=0,"",INDEX('Smelter Look-up'!$C:$C,MATCH($A401,'Smelter Look-up'!$E:$E,0)))</f>
        <v/>
      </c>
      <c r="D401" s="230"/>
      <c r="E401" s="182" t="str">
        <f ca="1">IF(ISERROR($V401),"",OFFSET('Smelter Look-up'!$D$4,$V401-4,0)&amp;"")</f>
        <v/>
      </c>
      <c r="F401" s="182" t="s">
        <v>15807</v>
      </c>
      <c r="G401" s="182" t="str">
        <f ca="1">IF(C401=$X$4,IF(ISERROR($V401),"Enter smelter details","RMI"),IF(ISERROR($V401),"",OFFSET('Smelter Look-up'!$F$4,$V401-4,0)))</f>
        <v/>
      </c>
      <c r="H401" s="183"/>
      <c r="I401" s="184" t="s">
        <v>15807</v>
      </c>
      <c r="J401" s="184" t="s">
        <v>15807</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t="s">
        <v>15807</v>
      </c>
      <c r="B402" s="182" t="str">
        <f>IF(LEN(A402)=0,"",INDEX('Smelter Look-up'!$A:$A,MATCH($A402,'Smelter Look-up'!$E:$E,0)))</f>
        <v/>
      </c>
      <c r="C402" s="186" t="str">
        <f>IF(LEN(A402)=0,"",INDEX('Smelter Look-up'!$C:$C,MATCH($A402,'Smelter Look-up'!$E:$E,0)))</f>
        <v/>
      </c>
      <c r="D402" s="230"/>
      <c r="E402" s="182" t="str">
        <f ca="1">IF(ISERROR($V402),"",OFFSET('Smelter Look-up'!$D$4,$V402-4,0)&amp;"")</f>
        <v/>
      </c>
      <c r="F402" s="182" t="s">
        <v>15807</v>
      </c>
      <c r="G402" s="182" t="str">
        <f ca="1">IF(C402=$X$4,IF(ISERROR($V402),"Enter smelter details","RMI"),IF(ISERROR($V402),"",OFFSET('Smelter Look-up'!$F$4,$V402-4,0)))</f>
        <v/>
      </c>
      <c r="H402" s="183"/>
      <c r="I402" s="184" t="s">
        <v>15807</v>
      </c>
      <c r="J402" s="184" t="s">
        <v>15807</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t="s">
        <v>15807</v>
      </c>
      <c r="B403" s="182" t="str">
        <f>IF(LEN(A403)=0,"",INDEX('Smelter Look-up'!$A:$A,MATCH($A403,'Smelter Look-up'!$E:$E,0)))</f>
        <v/>
      </c>
      <c r="C403" s="186" t="str">
        <f>IF(LEN(A403)=0,"",INDEX('Smelter Look-up'!$C:$C,MATCH($A403,'Smelter Look-up'!$E:$E,0)))</f>
        <v/>
      </c>
      <c r="D403" s="230"/>
      <c r="E403" s="182" t="str">
        <f ca="1">IF(ISERROR($V403),"",OFFSET('Smelter Look-up'!$D$4,$V403-4,0)&amp;"")</f>
        <v/>
      </c>
      <c r="F403" s="182" t="s">
        <v>15807</v>
      </c>
      <c r="G403" s="182" t="str">
        <f ca="1">IF(C403=$X$4,IF(ISERROR($V403),"Enter smelter details","RMI"),IF(ISERROR($V403),"",OFFSET('Smelter Look-up'!$F$4,$V403-4,0)))</f>
        <v/>
      </c>
      <c r="H403" s="183"/>
      <c r="I403" s="184" t="s">
        <v>15807</v>
      </c>
      <c r="J403" s="184" t="s">
        <v>15807</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t="s">
        <v>15807</v>
      </c>
      <c r="B404" s="182" t="str">
        <f>IF(LEN(A404)=0,"",INDEX('Smelter Look-up'!$A:$A,MATCH($A404,'Smelter Look-up'!$E:$E,0)))</f>
        <v/>
      </c>
      <c r="C404" s="186" t="str">
        <f>IF(LEN(A404)=0,"",INDEX('Smelter Look-up'!$C:$C,MATCH($A404,'Smelter Look-up'!$E:$E,0)))</f>
        <v/>
      </c>
      <c r="D404" s="230"/>
      <c r="E404" s="182" t="str">
        <f ca="1">IF(ISERROR($V404),"",OFFSET('Smelter Look-up'!$D$4,$V404-4,0)&amp;"")</f>
        <v/>
      </c>
      <c r="F404" s="182" t="s">
        <v>15807</v>
      </c>
      <c r="G404" s="182" t="str">
        <f ca="1">IF(C404=$X$4,IF(ISERROR($V404),"Enter smelter details","RMI"),IF(ISERROR($V404),"",OFFSET('Smelter Look-up'!$F$4,$V404-4,0)))</f>
        <v/>
      </c>
      <c r="H404" s="183"/>
      <c r="I404" s="184" t="s">
        <v>15807</v>
      </c>
      <c r="J404" s="184" t="s">
        <v>15807</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t="s">
        <v>15807</v>
      </c>
      <c r="B405" s="182" t="str">
        <f>IF(LEN(A405)=0,"",INDEX('Smelter Look-up'!$A:$A,MATCH($A405,'Smelter Look-up'!$E:$E,0)))</f>
        <v/>
      </c>
      <c r="C405" s="186" t="str">
        <f>IF(LEN(A405)=0,"",INDEX('Smelter Look-up'!$C:$C,MATCH($A405,'Smelter Look-up'!$E:$E,0)))</f>
        <v/>
      </c>
      <c r="D405" s="230"/>
      <c r="E405" s="182" t="str">
        <f ca="1">IF(ISERROR($V405),"",OFFSET('Smelter Look-up'!$D$4,$V405-4,0)&amp;"")</f>
        <v/>
      </c>
      <c r="F405" s="182" t="s">
        <v>15807</v>
      </c>
      <c r="G405" s="182" t="str">
        <f ca="1">IF(C405=$X$4,IF(ISERROR($V405),"Enter smelter details","RMI"),IF(ISERROR($V405),"",OFFSET('Smelter Look-up'!$F$4,$V405-4,0)))</f>
        <v/>
      </c>
      <c r="H405" s="183"/>
      <c r="I405" s="184" t="s">
        <v>15807</v>
      </c>
      <c r="J405" s="184" t="s">
        <v>15807</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t="s">
        <v>15807</v>
      </c>
      <c r="B406" s="182" t="str">
        <f>IF(LEN(A406)=0,"",INDEX('Smelter Look-up'!$A:$A,MATCH($A406,'Smelter Look-up'!$E:$E,0)))</f>
        <v/>
      </c>
      <c r="C406" s="186" t="str">
        <f>IF(LEN(A406)=0,"",INDEX('Smelter Look-up'!$C:$C,MATCH($A406,'Smelter Look-up'!$E:$E,0)))</f>
        <v/>
      </c>
      <c r="D406" s="230"/>
      <c r="E406" s="182" t="str">
        <f ca="1">IF(ISERROR($V406),"",OFFSET('Smelter Look-up'!$D$4,$V406-4,0)&amp;"")</f>
        <v/>
      </c>
      <c r="F406" s="182" t="s">
        <v>15807</v>
      </c>
      <c r="G406" s="182" t="str">
        <f ca="1">IF(C406=$X$4,IF(ISERROR($V406),"Enter smelter details","RMI"),IF(ISERROR($V406),"",OFFSET('Smelter Look-up'!$F$4,$V406-4,0)))</f>
        <v/>
      </c>
      <c r="H406" s="183"/>
      <c r="I406" s="184" t="s">
        <v>15807</v>
      </c>
      <c r="J406" s="184" t="s">
        <v>15807</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t="s">
        <v>15807</v>
      </c>
      <c r="B407" s="182" t="str">
        <f>IF(LEN(A407)=0,"",INDEX('Smelter Look-up'!$A:$A,MATCH($A407,'Smelter Look-up'!$E:$E,0)))</f>
        <v/>
      </c>
      <c r="C407" s="186" t="str">
        <f>IF(LEN(A407)=0,"",INDEX('Smelter Look-up'!$C:$C,MATCH($A407,'Smelter Look-up'!$E:$E,0)))</f>
        <v/>
      </c>
      <c r="D407" s="230"/>
      <c r="E407" s="182" t="str">
        <f ca="1">IF(ISERROR($V407),"",OFFSET('Smelter Look-up'!$D$4,$V407-4,0)&amp;"")</f>
        <v/>
      </c>
      <c r="F407" s="182" t="s">
        <v>15807</v>
      </c>
      <c r="G407" s="182" t="str">
        <f ca="1">IF(C407=$X$4,IF(ISERROR($V407),"Enter smelter details","RMI"),IF(ISERROR($V407),"",OFFSET('Smelter Look-up'!$F$4,$V407-4,0)))</f>
        <v/>
      </c>
      <c r="H407" s="183"/>
      <c r="I407" s="184" t="s">
        <v>15807</v>
      </c>
      <c r="J407" s="184" t="s">
        <v>15807</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t="s">
        <v>15807</v>
      </c>
      <c r="B408" s="182" t="str">
        <f>IF(LEN(A408)=0,"",INDEX('Smelter Look-up'!$A:$A,MATCH($A408,'Smelter Look-up'!$E:$E,0)))</f>
        <v/>
      </c>
      <c r="C408" s="186" t="str">
        <f>IF(LEN(A408)=0,"",INDEX('Smelter Look-up'!$C:$C,MATCH($A408,'Smelter Look-up'!$E:$E,0)))</f>
        <v/>
      </c>
      <c r="D408" s="230"/>
      <c r="E408" s="182" t="str">
        <f ca="1">IF(ISERROR($V408),"",OFFSET('Smelter Look-up'!$D$4,$V408-4,0)&amp;"")</f>
        <v/>
      </c>
      <c r="F408" s="182" t="s">
        <v>15807</v>
      </c>
      <c r="G408" s="182" t="str">
        <f ca="1">IF(C408=$X$4,IF(ISERROR($V408),"Enter smelter details","RMI"),IF(ISERROR($V408),"",OFFSET('Smelter Look-up'!$F$4,$V408-4,0)))</f>
        <v/>
      </c>
      <c r="H408" s="183"/>
      <c r="I408" s="184" t="s">
        <v>15807</v>
      </c>
      <c r="J408" s="184" t="s">
        <v>15807</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t="s">
        <v>15807</v>
      </c>
      <c r="B409" s="182" t="str">
        <f>IF(LEN(A409)=0,"",INDEX('Smelter Look-up'!$A:$A,MATCH($A409,'Smelter Look-up'!$E:$E,0)))</f>
        <v/>
      </c>
      <c r="C409" s="186" t="str">
        <f>IF(LEN(A409)=0,"",INDEX('Smelter Look-up'!$C:$C,MATCH($A409,'Smelter Look-up'!$E:$E,0)))</f>
        <v/>
      </c>
      <c r="D409" s="230"/>
      <c r="E409" s="182" t="str">
        <f ca="1">IF(ISERROR($V409),"",OFFSET('Smelter Look-up'!$D$4,$V409-4,0)&amp;"")</f>
        <v/>
      </c>
      <c r="F409" s="182" t="s">
        <v>15807</v>
      </c>
      <c r="G409" s="182" t="str">
        <f ca="1">IF(C409=$X$4,IF(ISERROR($V409),"Enter smelter details","RMI"),IF(ISERROR($V409),"",OFFSET('Smelter Look-up'!$F$4,$V409-4,0)))</f>
        <v/>
      </c>
      <c r="H409" s="183"/>
      <c r="I409" s="184" t="s">
        <v>15807</v>
      </c>
      <c r="J409" s="184" t="s">
        <v>15807</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t="s">
        <v>15807</v>
      </c>
      <c r="B410" s="182" t="str">
        <f>IF(LEN(A410)=0,"",INDEX('Smelter Look-up'!$A:$A,MATCH($A410,'Smelter Look-up'!$E:$E,0)))</f>
        <v/>
      </c>
      <c r="C410" s="186" t="str">
        <f>IF(LEN(A410)=0,"",INDEX('Smelter Look-up'!$C:$C,MATCH($A410,'Smelter Look-up'!$E:$E,0)))</f>
        <v/>
      </c>
      <c r="D410" s="230"/>
      <c r="E410" s="182" t="str">
        <f ca="1">IF(ISERROR($V410),"",OFFSET('Smelter Look-up'!$D$4,$V410-4,0)&amp;"")</f>
        <v/>
      </c>
      <c r="F410" s="182" t="s">
        <v>15807</v>
      </c>
      <c r="G410" s="182" t="str">
        <f ca="1">IF(C410=$X$4,IF(ISERROR($V410),"Enter smelter details","RMI"),IF(ISERROR($V410),"",OFFSET('Smelter Look-up'!$F$4,$V410-4,0)))</f>
        <v/>
      </c>
      <c r="H410" s="183"/>
      <c r="I410" s="184" t="s">
        <v>15807</v>
      </c>
      <c r="J410" s="184" t="s">
        <v>15807</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t="s">
        <v>15807</v>
      </c>
      <c r="B411" s="182" t="str">
        <f>IF(LEN(A411)=0,"",INDEX('Smelter Look-up'!$A:$A,MATCH($A411,'Smelter Look-up'!$E:$E,0)))</f>
        <v/>
      </c>
      <c r="C411" s="186" t="str">
        <f>IF(LEN(A411)=0,"",INDEX('Smelter Look-up'!$C:$C,MATCH($A411,'Smelter Look-up'!$E:$E,0)))</f>
        <v/>
      </c>
      <c r="D411" s="230"/>
      <c r="E411" s="182" t="str">
        <f ca="1">IF(ISERROR($V411),"",OFFSET('Smelter Look-up'!$D$4,$V411-4,0)&amp;"")</f>
        <v/>
      </c>
      <c r="F411" s="182" t="s">
        <v>15807</v>
      </c>
      <c r="G411" s="182" t="str">
        <f ca="1">IF(C411=$X$4,IF(ISERROR($V411),"Enter smelter details","RMI"),IF(ISERROR($V411),"",OFFSET('Smelter Look-up'!$F$4,$V411-4,0)))</f>
        <v/>
      </c>
      <c r="H411" s="183"/>
      <c r="I411" s="184" t="s">
        <v>15807</v>
      </c>
      <c r="J411" s="184" t="s">
        <v>15807</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t="s">
        <v>15807</v>
      </c>
      <c r="B412" s="182" t="str">
        <f>IF(LEN(A412)=0,"",INDEX('Smelter Look-up'!$A:$A,MATCH($A412,'Smelter Look-up'!$E:$E,0)))</f>
        <v/>
      </c>
      <c r="C412" s="186" t="str">
        <f>IF(LEN(A412)=0,"",INDEX('Smelter Look-up'!$C:$C,MATCH($A412,'Smelter Look-up'!$E:$E,0)))</f>
        <v/>
      </c>
      <c r="D412" s="230"/>
      <c r="E412" s="182" t="str">
        <f ca="1">IF(ISERROR($V412),"",OFFSET('Smelter Look-up'!$D$4,$V412-4,0)&amp;"")</f>
        <v/>
      </c>
      <c r="F412" s="182" t="s">
        <v>15807</v>
      </c>
      <c r="G412" s="182" t="str">
        <f ca="1">IF(C412=$X$4,IF(ISERROR($V412),"Enter smelter details","RMI"),IF(ISERROR($V412),"",OFFSET('Smelter Look-up'!$F$4,$V412-4,0)))</f>
        <v/>
      </c>
      <c r="H412" s="183"/>
      <c r="I412" s="184" t="s">
        <v>15807</v>
      </c>
      <c r="J412" s="184" t="s">
        <v>15807</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t="s">
        <v>15807</v>
      </c>
      <c r="B413" s="182" t="str">
        <f>IF(LEN(A413)=0,"",INDEX('Smelter Look-up'!$A:$A,MATCH($A413,'Smelter Look-up'!$E:$E,0)))</f>
        <v/>
      </c>
      <c r="C413" s="186" t="str">
        <f>IF(LEN(A413)=0,"",INDEX('Smelter Look-up'!$C:$C,MATCH($A413,'Smelter Look-up'!$E:$E,0)))</f>
        <v/>
      </c>
      <c r="D413" s="230"/>
      <c r="E413" s="182" t="str">
        <f ca="1">IF(ISERROR($V413),"",OFFSET('Smelter Look-up'!$D$4,$V413-4,0)&amp;"")</f>
        <v/>
      </c>
      <c r="F413" s="182" t="s">
        <v>15807</v>
      </c>
      <c r="G413" s="182" t="str">
        <f ca="1">IF(C413=$X$4,IF(ISERROR($V413),"Enter smelter details","RMI"),IF(ISERROR($V413),"",OFFSET('Smelter Look-up'!$F$4,$V413-4,0)))</f>
        <v/>
      </c>
      <c r="H413" s="183"/>
      <c r="I413" s="184" t="s">
        <v>15807</v>
      </c>
      <c r="J413" s="184" t="s">
        <v>15807</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t="s">
        <v>15807</v>
      </c>
      <c r="B414" s="182" t="str">
        <f>IF(LEN(A414)=0,"",INDEX('Smelter Look-up'!$A:$A,MATCH($A414,'Smelter Look-up'!$E:$E,0)))</f>
        <v/>
      </c>
      <c r="C414" s="186" t="str">
        <f>IF(LEN(A414)=0,"",INDEX('Smelter Look-up'!$C:$C,MATCH($A414,'Smelter Look-up'!$E:$E,0)))</f>
        <v/>
      </c>
      <c r="D414" s="230"/>
      <c r="E414" s="182" t="str">
        <f ca="1">IF(ISERROR($V414),"",OFFSET('Smelter Look-up'!$D$4,$V414-4,0)&amp;"")</f>
        <v/>
      </c>
      <c r="F414" s="182" t="s">
        <v>15807</v>
      </c>
      <c r="G414" s="182" t="str">
        <f ca="1">IF(C414=$X$4,IF(ISERROR($V414),"Enter smelter details","RMI"),IF(ISERROR($V414),"",OFFSET('Smelter Look-up'!$F$4,$V414-4,0)))</f>
        <v/>
      </c>
      <c r="H414" s="183"/>
      <c r="I414" s="184" t="s">
        <v>15807</v>
      </c>
      <c r="J414" s="184" t="s">
        <v>15807</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t="s">
        <v>15807</v>
      </c>
      <c r="B415" s="182" t="str">
        <f>IF(LEN(A415)=0,"",INDEX('Smelter Look-up'!$A:$A,MATCH($A415,'Smelter Look-up'!$E:$E,0)))</f>
        <v/>
      </c>
      <c r="C415" s="186" t="str">
        <f>IF(LEN(A415)=0,"",INDEX('Smelter Look-up'!$C:$C,MATCH($A415,'Smelter Look-up'!$E:$E,0)))</f>
        <v/>
      </c>
      <c r="D415" s="230"/>
      <c r="E415" s="182" t="str">
        <f ca="1">IF(ISERROR($V415),"",OFFSET('Smelter Look-up'!$D$4,$V415-4,0)&amp;"")</f>
        <v/>
      </c>
      <c r="F415" s="182" t="s">
        <v>15807</v>
      </c>
      <c r="G415" s="182" t="str">
        <f ca="1">IF(C415=$X$4,IF(ISERROR($V415),"Enter smelter details","RMI"),IF(ISERROR($V415),"",OFFSET('Smelter Look-up'!$F$4,$V415-4,0)))</f>
        <v/>
      </c>
      <c r="H415" s="183"/>
      <c r="I415" s="184" t="s">
        <v>15807</v>
      </c>
      <c r="J415" s="184" t="s">
        <v>15807</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t="s">
        <v>15807</v>
      </c>
      <c r="B416" s="182" t="str">
        <f>IF(LEN(A416)=0,"",INDEX('Smelter Look-up'!$A:$A,MATCH($A416,'Smelter Look-up'!$E:$E,0)))</f>
        <v/>
      </c>
      <c r="C416" s="186" t="str">
        <f>IF(LEN(A416)=0,"",INDEX('Smelter Look-up'!$C:$C,MATCH($A416,'Smelter Look-up'!$E:$E,0)))</f>
        <v/>
      </c>
      <c r="D416" s="230"/>
      <c r="E416" s="182" t="str">
        <f ca="1">IF(ISERROR($V416),"",OFFSET('Smelter Look-up'!$D$4,$V416-4,0)&amp;"")</f>
        <v/>
      </c>
      <c r="F416" s="182" t="s">
        <v>15807</v>
      </c>
      <c r="G416" s="182" t="str">
        <f ca="1">IF(C416=$X$4,IF(ISERROR($V416),"Enter smelter details","RMI"),IF(ISERROR($V416),"",OFFSET('Smelter Look-up'!$F$4,$V416-4,0)))</f>
        <v/>
      </c>
      <c r="H416" s="183"/>
      <c r="I416" s="184" t="s">
        <v>15807</v>
      </c>
      <c r="J416" s="184" t="s">
        <v>15807</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t="s">
        <v>15807</v>
      </c>
      <c r="B417" s="182" t="str">
        <f>IF(LEN(A417)=0,"",INDEX('Smelter Look-up'!$A:$A,MATCH($A417,'Smelter Look-up'!$E:$E,0)))</f>
        <v/>
      </c>
      <c r="C417" s="186" t="str">
        <f>IF(LEN(A417)=0,"",INDEX('Smelter Look-up'!$C:$C,MATCH($A417,'Smelter Look-up'!$E:$E,0)))</f>
        <v/>
      </c>
      <c r="D417" s="230"/>
      <c r="E417" s="182" t="str">
        <f ca="1">IF(ISERROR($V417),"",OFFSET('Smelter Look-up'!$D$4,$V417-4,0)&amp;"")</f>
        <v/>
      </c>
      <c r="F417" s="182" t="s">
        <v>15807</v>
      </c>
      <c r="G417" s="182" t="str">
        <f ca="1">IF(C417=$X$4,IF(ISERROR($V417),"Enter smelter details","RMI"),IF(ISERROR($V417),"",OFFSET('Smelter Look-up'!$F$4,$V417-4,0)))</f>
        <v/>
      </c>
      <c r="H417" s="183"/>
      <c r="I417" s="184" t="s">
        <v>15807</v>
      </c>
      <c r="J417" s="184" t="s">
        <v>15807</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t="s">
        <v>15807</v>
      </c>
      <c r="B418" s="182" t="str">
        <f>IF(LEN(A418)=0,"",INDEX('Smelter Look-up'!$A:$A,MATCH($A418,'Smelter Look-up'!$E:$E,0)))</f>
        <v/>
      </c>
      <c r="C418" s="186" t="str">
        <f>IF(LEN(A418)=0,"",INDEX('Smelter Look-up'!$C:$C,MATCH($A418,'Smelter Look-up'!$E:$E,0)))</f>
        <v/>
      </c>
      <c r="D418" s="230"/>
      <c r="E418" s="182" t="str">
        <f ca="1">IF(ISERROR($V418),"",OFFSET('Smelter Look-up'!$D$4,$V418-4,0)&amp;"")</f>
        <v/>
      </c>
      <c r="F418" s="182" t="s">
        <v>15807</v>
      </c>
      <c r="G418" s="182" t="str">
        <f ca="1">IF(C418=$X$4,IF(ISERROR($V418),"Enter smelter details","RMI"),IF(ISERROR($V418),"",OFFSET('Smelter Look-up'!$F$4,$V418-4,0)))</f>
        <v/>
      </c>
      <c r="H418" s="183"/>
      <c r="I418" s="184" t="s">
        <v>15807</v>
      </c>
      <c r="J418" s="184" t="s">
        <v>15807</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t="s">
        <v>15807</v>
      </c>
      <c r="B419" s="182" t="str">
        <f>IF(LEN(A419)=0,"",INDEX('Smelter Look-up'!$A:$A,MATCH($A419,'Smelter Look-up'!$E:$E,0)))</f>
        <v/>
      </c>
      <c r="C419" s="186" t="str">
        <f>IF(LEN(A419)=0,"",INDEX('Smelter Look-up'!$C:$C,MATCH($A419,'Smelter Look-up'!$E:$E,0)))</f>
        <v/>
      </c>
      <c r="D419" s="230"/>
      <c r="E419" s="182" t="str">
        <f ca="1">IF(ISERROR($V419),"",OFFSET('Smelter Look-up'!$D$4,$V419-4,0)&amp;"")</f>
        <v/>
      </c>
      <c r="F419" s="182" t="s">
        <v>15807</v>
      </c>
      <c r="G419" s="182" t="str">
        <f ca="1">IF(C419=$X$4,IF(ISERROR($V419),"Enter smelter details","RMI"),IF(ISERROR($V419),"",OFFSET('Smelter Look-up'!$F$4,$V419-4,0)))</f>
        <v/>
      </c>
      <c r="H419" s="183"/>
      <c r="I419" s="184" t="s">
        <v>15807</v>
      </c>
      <c r="J419" s="184" t="s">
        <v>15807</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t="s">
        <v>15807</v>
      </c>
      <c r="B420" s="182" t="str">
        <f>IF(LEN(A420)=0,"",INDEX('Smelter Look-up'!$A:$A,MATCH($A420,'Smelter Look-up'!$E:$E,0)))</f>
        <v/>
      </c>
      <c r="C420" s="186" t="str">
        <f>IF(LEN(A420)=0,"",INDEX('Smelter Look-up'!$C:$C,MATCH($A420,'Smelter Look-up'!$E:$E,0)))</f>
        <v/>
      </c>
      <c r="D420" s="230"/>
      <c r="E420" s="182" t="str">
        <f ca="1">IF(ISERROR($V420),"",OFFSET('Smelter Look-up'!$D$4,$V420-4,0)&amp;"")</f>
        <v/>
      </c>
      <c r="F420" s="182" t="s">
        <v>15807</v>
      </c>
      <c r="G420" s="182" t="str">
        <f ca="1">IF(C420=$X$4,IF(ISERROR($V420),"Enter smelter details","RMI"),IF(ISERROR($V420),"",OFFSET('Smelter Look-up'!$F$4,$V420-4,0)))</f>
        <v/>
      </c>
      <c r="H420" s="183"/>
      <c r="I420" s="184" t="s">
        <v>15807</v>
      </c>
      <c r="J420" s="184" t="s">
        <v>15807</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t="s">
        <v>15807</v>
      </c>
      <c r="B421" s="182" t="str">
        <f>IF(LEN(A421)=0,"",INDEX('Smelter Look-up'!$A:$A,MATCH($A421,'Smelter Look-up'!$E:$E,0)))</f>
        <v/>
      </c>
      <c r="C421" s="186" t="str">
        <f>IF(LEN(A421)=0,"",INDEX('Smelter Look-up'!$C:$C,MATCH($A421,'Smelter Look-up'!$E:$E,0)))</f>
        <v/>
      </c>
      <c r="D421" s="230"/>
      <c r="E421" s="182" t="str">
        <f ca="1">IF(ISERROR($V421),"",OFFSET('Smelter Look-up'!$D$4,$V421-4,0)&amp;"")</f>
        <v/>
      </c>
      <c r="F421" s="182" t="s">
        <v>15807</v>
      </c>
      <c r="G421" s="182" t="str">
        <f ca="1">IF(C421=$X$4,IF(ISERROR($V421),"Enter smelter details","RMI"),IF(ISERROR($V421),"",OFFSET('Smelter Look-up'!$F$4,$V421-4,0)))</f>
        <v/>
      </c>
      <c r="H421" s="183"/>
      <c r="I421" s="184" t="s">
        <v>15807</v>
      </c>
      <c r="J421" s="184" t="s">
        <v>15807</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t="s">
        <v>15807</v>
      </c>
      <c r="B422" s="182" t="str">
        <f>IF(LEN(A422)=0,"",INDEX('Smelter Look-up'!$A:$A,MATCH($A422,'Smelter Look-up'!$E:$E,0)))</f>
        <v/>
      </c>
      <c r="C422" s="186" t="str">
        <f>IF(LEN(A422)=0,"",INDEX('Smelter Look-up'!$C:$C,MATCH($A422,'Smelter Look-up'!$E:$E,0)))</f>
        <v/>
      </c>
      <c r="D422" s="230"/>
      <c r="E422" s="182" t="str">
        <f ca="1">IF(ISERROR($V422),"",OFFSET('Smelter Look-up'!$D$4,$V422-4,0)&amp;"")</f>
        <v/>
      </c>
      <c r="F422" s="182" t="s">
        <v>15807</v>
      </c>
      <c r="G422" s="182" t="str">
        <f ca="1">IF(C422=$X$4,IF(ISERROR($V422),"Enter smelter details","RMI"),IF(ISERROR($V422),"",OFFSET('Smelter Look-up'!$F$4,$V422-4,0)))</f>
        <v/>
      </c>
      <c r="H422" s="183"/>
      <c r="I422" s="184" t="s">
        <v>15807</v>
      </c>
      <c r="J422" s="184" t="s">
        <v>15807</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t="s">
        <v>15807</v>
      </c>
      <c r="B423" s="182" t="str">
        <f>IF(LEN(A423)=0,"",INDEX('Smelter Look-up'!$A:$A,MATCH($A423,'Smelter Look-up'!$E:$E,0)))</f>
        <v/>
      </c>
      <c r="C423" s="186" t="str">
        <f>IF(LEN(A423)=0,"",INDEX('Smelter Look-up'!$C:$C,MATCH($A423,'Smelter Look-up'!$E:$E,0)))</f>
        <v/>
      </c>
      <c r="D423" s="230"/>
      <c r="E423" s="182" t="str">
        <f ca="1">IF(ISERROR($V423),"",OFFSET('Smelter Look-up'!$D$4,$V423-4,0)&amp;"")</f>
        <v/>
      </c>
      <c r="F423" s="182" t="s">
        <v>15807</v>
      </c>
      <c r="G423" s="182" t="str">
        <f ca="1">IF(C423=$X$4,IF(ISERROR($V423),"Enter smelter details","RMI"),IF(ISERROR($V423),"",OFFSET('Smelter Look-up'!$F$4,$V423-4,0)))</f>
        <v/>
      </c>
      <c r="H423" s="183"/>
      <c r="I423" s="184" t="s">
        <v>15807</v>
      </c>
      <c r="J423" s="184" t="s">
        <v>15807</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t="s">
        <v>15807</v>
      </c>
      <c r="B424" s="182" t="str">
        <f>IF(LEN(A424)=0,"",INDEX('Smelter Look-up'!$A:$A,MATCH($A424,'Smelter Look-up'!$E:$E,0)))</f>
        <v/>
      </c>
      <c r="C424" s="186" t="str">
        <f>IF(LEN(A424)=0,"",INDEX('Smelter Look-up'!$C:$C,MATCH($A424,'Smelter Look-up'!$E:$E,0)))</f>
        <v/>
      </c>
      <c r="D424" s="230"/>
      <c r="E424" s="182" t="str">
        <f ca="1">IF(ISERROR($V424),"",OFFSET('Smelter Look-up'!$D$4,$V424-4,0)&amp;"")</f>
        <v/>
      </c>
      <c r="F424" s="182" t="s">
        <v>15807</v>
      </c>
      <c r="G424" s="182" t="str">
        <f ca="1">IF(C424=$X$4,IF(ISERROR($V424),"Enter smelter details","RMI"),IF(ISERROR($V424),"",OFFSET('Smelter Look-up'!$F$4,$V424-4,0)))</f>
        <v/>
      </c>
      <c r="H424" s="183"/>
      <c r="I424" s="184" t="s">
        <v>15807</v>
      </c>
      <c r="J424" s="184" t="s">
        <v>15807</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t="s">
        <v>15807</v>
      </c>
      <c r="B425" s="182" t="str">
        <f>IF(LEN(A425)=0,"",INDEX('Smelter Look-up'!$A:$A,MATCH($A425,'Smelter Look-up'!$E:$E,0)))</f>
        <v/>
      </c>
      <c r="C425" s="186" t="str">
        <f>IF(LEN(A425)=0,"",INDEX('Smelter Look-up'!$C:$C,MATCH($A425,'Smelter Look-up'!$E:$E,0)))</f>
        <v/>
      </c>
      <c r="D425" s="230"/>
      <c r="E425" s="182" t="str">
        <f ca="1">IF(ISERROR($V425),"",OFFSET('Smelter Look-up'!$D$4,$V425-4,0)&amp;"")</f>
        <v/>
      </c>
      <c r="F425" s="182" t="s">
        <v>15807</v>
      </c>
      <c r="G425" s="182" t="str">
        <f ca="1">IF(C425=$X$4,IF(ISERROR($V425),"Enter smelter details","RMI"),IF(ISERROR($V425),"",OFFSET('Smelter Look-up'!$F$4,$V425-4,0)))</f>
        <v/>
      </c>
      <c r="H425" s="183"/>
      <c r="I425" s="184" t="s">
        <v>15807</v>
      </c>
      <c r="J425" s="184" t="s">
        <v>15807</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t="s">
        <v>15807</v>
      </c>
      <c r="B426" s="182" t="str">
        <f>IF(LEN(A426)=0,"",INDEX('Smelter Look-up'!$A:$A,MATCH($A426,'Smelter Look-up'!$E:$E,0)))</f>
        <v/>
      </c>
      <c r="C426" s="186" t="str">
        <f>IF(LEN(A426)=0,"",INDEX('Smelter Look-up'!$C:$C,MATCH($A426,'Smelter Look-up'!$E:$E,0)))</f>
        <v/>
      </c>
      <c r="D426" s="230"/>
      <c r="E426" s="182" t="str">
        <f ca="1">IF(ISERROR($V426),"",OFFSET('Smelter Look-up'!$D$4,$V426-4,0)&amp;"")</f>
        <v/>
      </c>
      <c r="F426" s="182" t="s">
        <v>15807</v>
      </c>
      <c r="G426" s="182" t="str">
        <f ca="1">IF(C426=$X$4,IF(ISERROR($V426),"Enter smelter details","RMI"),IF(ISERROR($V426),"",OFFSET('Smelter Look-up'!$F$4,$V426-4,0)))</f>
        <v/>
      </c>
      <c r="H426" s="183"/>
      <c r="I426" s="184" t="s">
        <v>15807</v>
      </c>
      <c r="J426" s="184" t="s">
        <v>15807</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t="s">
        <v>15807</v>
      </c>
      <c r="B427" s="182" t="str">
        <f>IF(LEN(A427)=0,"",INDEX('Smelter Look-up'!$A:$A,MATCH($A427,'Smelter Look-up'!$E:$E,0)))</f>
        <v/>
      </c>
      <c r="C427" s="186" t="str">
        <f>IF(LEN(A427)=0,"",INDEX('Smelter Look-up'!$C:$C,MATCH($A427,'Smelter Look-up'!$E:$E,0)))</f>
        <v/>
      </c>
      <c r="D427" s="230"/>
      <c r="E427" s="182" t="str">
        <f ca="1">IF(ISERROR($V427),"",OFFSET('Smelter Look-up'!$D$4,$V427-4,0)&amp;"")</f>
        <v/>
      </c>
      <c r="F427" s="182" t="s">
        <v>15807</v>
      </c>
      <c r="G427" s="182" t="str">
        <f ca="1">IF(C427=$X$4,IF(ISERROR($V427),"Enter smelter details","RMI"),IF(ISERROR($V427),"",OFFSET('Smelter Look-up'!$F$4,$V427-4,0)))</f>
        <v/>
      </c>
      <c r="H427" s="183"/>
      <c r="I427" s="184" t="s">
        <v>15807</v>
      </c>
      <c r="J427" s="184" t="s">
        <v>15807</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t="s">
        <v>15807</v>
      </c>
      <c r="B428" s="182" t="str">
        <f>IF(LEN(A428)=0,"",INDEX('Smelter Look-up'!$A:$A,MATCH($A428,'Smelter Look-up'!$E:$E,0)))</f>
        <v/>
      </c>
      <c r="C428" s="186" t="str">
        <f>IF(LEN(A428)=0,"",INDEX('Smelter Look-up'!$C:$C,MATCH($A428,'Smelter Look-up'!$E:$E,0)))</f>
        <v/>
      </c>
      <c r="D428" s="230"/>
      <c r="E428" s="182" t="str">
        <f ca="1">IF(ISERROR($V428),"",OFFSET('Smelter Look-up'!$D$4,$V428-4,0)&amp;"")</f>
        <v/>
      </c>
      <c r="F428" s="182" t="s">
        <v>15807</v>
      </c>
      <c r="G428" s="182" t="str">
        <f ca="1">IF(C428=$X$4,IF(ISERROR($V428),"Enter smelter details","RMI"),IF(ISERROR($V428),"",OFFSET('Smelter Look-up'!$F$4,$V428-4,0)))</f>
        <v/>
      </c>
      <c r="H428" s="183"/>
      <c r="I428" s="184" t="s">
        <v>15807</v>
      </c>
      <c r="J428" s="184" t="s">
        <v>15807</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t="s">
        <v>15807</v>
      </c>
      <c r="B429" s="182" t="str">
        <f>IF(LEN(A429)=0,"",INDEX('Smelter Look-up'!$A:$A,MATCH($A429,'Smelter Look-up'!$E:$E,0)))</f>
        <v/>
      </c>
      <c r="C429" s="186" t="str">
        <f>IF(LEN(A429)=0,"",INDEX('Smelter Look-up'!$C:$C,MATCH($A429,'Smelter Look-up'!$E:$E,0)))</f>
        <v/>
      </c>
      <c r="D429" s="230"/>
      <c r="E429" s="182" t="str">
        <f ca="1">IF(ISERROR($V429),"",OFFSET('Smelter Look-up'!$D$4,$V429-4,0)&amp;"")</f>
        <v/>
      </c>
      <c r="F429" s="182" t="s">
        <v>15807</v>
      </c>
      <c r="G429" s="182" t="str">
        <f ca="1">IF(C429=$X$4,IF(ISERROR($V429),"Enter smelter details","RMI"),IF(ISERROR($V429),"",OFFSET('Smelter Look-up'!$F$4,$V429-4,0)))</f>
        <v/>
      </c>
      <c r="H429" s="183"/>
      <c r="I429" s="184" t="s">
        <v>15807</v>
      </c>
      <c r="J429" s="184" t="s">
        <v>15807</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t="s">
        <v>15807</v>
      </c>
      <c r="B430" s="182" t="str">
        <f>IF(LEN(A430)=0,"",INDEX('Smelter Look-up'!$A:$A,MATCH($A430,'Smelter Look-up'!$E:$E,0)))</f>
        <v/>
      </c>
      <c r="C430" s="186" t="str">
        <f>IF(LEN(A430)=0,"",INDEX('Smelter Look-up'!$C:$C,MATCH($A430,'Smelter Look-up'!$E:$E,0)))</f>
        <v/>
      </c>
      <c r="D430" s="230"/>
      <c r="E430" s="182" t="str">
        <f ca="1">IF(ISERROR($V430),"",OFFSET('Smelter Look-up'!$D$4,$V430-4,0)&amp;"")</f>
        <v/>
      </c>
      <c r="F430" s="182" t="s">
        <v>15807</v>
      </c>
      <c r="G430" s="182" t="str">
        <f ca="1">IF(C430=$X$4,IF(ISERROR($V430),"Enter smelter details","RMI"),IF(ISERROR($V430),"",OFFSET('Smelter Look-up'!$F$4,$V430-4,0)))</f>
        <v/>
      </c>
      <c r="H430" s="183"/>
      <c r="I430" s="184" t="s">
        <v>15807</v>
      </c>
      <c r="J430" s="184" t="s">
        <v>15807</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t="s">
        <v>15807</v>
      </c>
      <c r="B431" s="182" t="str">
        <f>IF(LEN(A431)=0,"",INDEX('Smelter Look-up'!$A:$A,MATCH($A431,'Smelter Look-up'!$E:$E,0)))</f>
        <v/>
      </c>
      <c r="C431" s="186" t="str">
        <f>IF(LEN(A431)=0,"",INDEX('Smelter Look-up'!$C:$C,MATCH($A431,'Smelter Look-up'!$E:$E,0)))</f>
        <v/>
      </c>
      <c r="D431" s="230"/>
      <c r="E431" s="182" t="str">
        <f ca="1">IF(ISERROR($V431),"",OFFSET('Smelter Look-up'!$D$4,$V431-4,0)&amp;"")</f>
        <v/>
      </c>
      <c r="F431" s="182" t="s">
        <v>15807</v>
      </c>
      <c r="G431" s="182" t="str">
        <f ca="1">IF(C431=$X$4,IF(ISERROR($V431),"Enter smelter details","RMI"),IF(ISERROR($V431),"",OFFSET('Smelter Look-up'!$F$4,$V431-4,0)))</f>
        <v/>
      </c>
      <c r="H431" s="183"/>
      <c r="I431" s="184" t="s">
        <v>15807</v>
      </c>
      <c r="J431" s="184" t="s">
        <v>15807</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t="s">
        <v>15807</v>
      </c>
      <c r="B432" s="182" t="str">
        <f>IF(LEN(A432)=0,"",INDEX('Smelter Look-up'!$A:$A,MATCH($A432,'Smelter Look-up'!$E:$E,0)))</f>
        <v/>
      </c>
      <c r="C432" s="186" t="str">
        <f>IF(LEN(A432)=0,"",INDEX('Smelter Look-up'!$C:$C,MATCH($A432,'Smelter Look-up'!$E:$E,0)))</f>
        <v/>
      </c>
      <c r="D432" s="230"/>
      <c r="E432" s="182" t="str">
        <f ca="1">IF(ISERROR($V432),"",OFFSET('Smelter Look-up'!$D$4,$V432-4,0)&amp;"")</f>
        <v/>
      </c>
      <c r="F432" s="182" t="s">
        <v>15807</v>
      </c>
      <c r="G432" s="182" t="str">
        <f ca="1">IF(C432=$X$4,IF(ISERROR($V432),"Enter smelter details","RMI"),IF(ISERROR($V432),"",OFFSET('Smelter Look-up'!$F$4,$V432-4,0)))</f>
        <v/>
      </c>
      <c r="H432" s="183"/>
      <c r="I432" s="184" t="s">
        <v>15807</v>
      </c>
      <c r="J432" s="184" t="s">
        <v>15807</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t="s">
        <v>15807</v>
      </c>
      <c r="B433" s="182" t="str">
        <f>IF(LEN(A433)=0,"",INDEX('Smelter Look-up'!$A:$A,MATCH($A433,'Smelter Look-up'!$E:$E,0)))</f>
        <v/>
      </c>
      <c r="C433" s="186" t="str">
        <f>IF(LEN(A433)=0,"",INDEX('Smelter Look-up'!$C:$C,MATCH($A433,'Smelter Look-up'!$E:$E,0)))</f>
        <v/>
      </c>
      <c r="D433" s="230"/>
      <c r="E433" s="182" t="str">
        <f ca="1">IF(ISERROR($V433),"",OFFSET('Smelter Look-up'!$D$4,$V433-4,0)&amp;"")</f>
        <v/>
      </c>
      <c r="F433" s="182" t="s">
        <v>15807</v>
      </c>
      <c r="G433" s="182" t="str">
        <f ca="1">IF(C433=$X$4,IF(ISERROR($V433),"Enter smelter details","RMI"),IF(ISERROR($V433),"",OFFSET('Smelter Look-up'!$F$4,$V433-4,0)))</f>
        <v/>
      </c>
      <c r="H433" s="183"/>
      <c r="I433" s="184" t="s">
        <v>15807</v>
      </c>
      <c r="J433" s="184" t="s">
        <v>15807</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t="s">
        <v>15807</v>
      </c>
      <c r="B434" s="182" t="str">
        <f>IF(LEN(A434)=0,"",INDEX('Smelter Look-up'!$A:$A,MATCH($A434,'Smelter Look-up'!$E:$E,0)))</f>
        <v/>
      </c>
      <c r="C434" s="186" t="str">
        <f>IF(LEN(A434)=0,"",INDEX('Smelter Look-up'!$C:$C,MATCH($A434,'Smelter Look-up'!$E:$E,0)))</f>
        <v/>
      </c>
      <c r="D434" s="230"/>
      <c r="E434" s="182" t="str">
        <f ca="1">IF(ISERROR($V434),"",OFFSET('Smelter Look-up'!$D$4,$V434-4,0)&amp;"")</f>
        <v/>
      </c>
      <c r="F434" s="182" t="s">
        <v>15807</v>
      </c>
      <c r="G434" s="182" t="str">
        <f ca="1">IF(C434=$X$4,IF(ISERROR($V434),"Enter smelter details","RMI"),IF(ISERROR($V434),"",OFFSET('Smelter Look-up'!$F$4,$V434-4,0)))</f>
        <v/>
      </c>
      <c r="H434" s="183"/>
      <c r="I434" s="184" t="s">
        <v>15807</v>
      </c>
      <c r="J434" s="184" t="s">
        <v>15807</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t="s">
        <v>15807</v>
      </c>
      <c r="B435" s="182" t="str">
        <f>IF(LEN(A435)=0,"",INDEX('Smelter Look-up'!$A:$A,MATCH($A435,'Smelter Look-up'!$E:$E,0)))</f>
        <v/>
      </c>
      <c r="C435" s="186" t="str">
        <f>IF(LEN(A435)=0,"",INDEX('Smelter Look-up'!$C:$C,MATCH($A435,'Smelter Look-up'!$E:$E,0)))</f>
        <v/>
      </c>
      <c r="D435" s="230"/>
      <c r="E435" s="182" t="str">
        <f ca="1">IF(ISERROR($V435),"",OFFSET('Smelter Look-up'!$D$4,$V435-4,0)&amp;"")</f>
        <v/>
      </c>
      <c r="F435" s="182" t="s">
        <v>15807</v>
      </c>
      <c r="G435" s="182" t="str">
        <f ca="1">IF(C435=$X$4,IF(ISERROR($V435),"Enter smelter details","RMI"),IF(ISERROR($V435),"",OFFSET('Smelter Look-up'!$F$4,$V435-4,0)))</f>
        <v/>
      </c>
      <c r="H435" s="183"/>
      <c r="I435" s="184" t="s">
        <v>15807</v>
      </c>
      <c r="J435" s="184" t="s">
        <v>15807</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t="s">
        <v>15807</v>
      </c>
      <c r="B436" s="182" t="str">
        <f>IF(LEN(A436)=0,"",INDEX('Smelter Look-up'!$A:$A,MATCH($A436,'Smelter Look-up'!$E:$E,0)))</f>
        <v/>
      </c>
      <c r="C436" s="186" t="str">
        <f>IF(LEN(A436)=0,"",INDEX('Smelter Look-up'!$C:$C,MATCH($A436,'Smelter Look-up'!$E:$E,0)))</f>
        <v/>
      </c>
      <c r="D436" s="230"/>
      <c r="E436" s="182" t="str">
        <f ca="1">IF(ISERROR($V436),"",OFFSET('Smelter Look-up'!$D$4,$V436-4,0)&amp;"")</f>
        <v/>
      </c>
      <c r="F436" s="182" t="s">
        <v>15807</v>
      </c>
      <c r="G436" s="182" t="str">
        <f ca="1">IF(C436=$X$4,IF(ISERROR($V436),"Enter smelter details","RMI"),IF(ISERROR($V436),"",OFFSET('Smelter Look-up'!$F$4,$V436-4,0)))</f>
        <v/>
      </c>
      <c r="H436" s="183"/>
      <c r="I436" s="184" t="s">
        <v>15807</v>
      </c>
      <c r="J436" s="184" t="s">
        <v>15807</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t="s">
        <v>15807</v>
      </c>
      <c r="B437" s="182" t="str">
        <f>IF(LEN(A437)=0,"",INDEX('Smelter Look-up'!$A:$A,MATCH($A437,'Smelter Look-up'!$E:$E,0)))</f>
        <v/>
      </c>
      <c r="C437" s="186" t="str">
        <f>IF(LEN(A437)=0,"",INDEX('Smelter Look-up'!$C:$C,MATCH($A437,'Smelter Look-up'!$E:$E,0)))</f>
        <v/>
      </c>
      <c r="D437" s="230"/>
      <c r="E437" s="182" t="str">
        <f ca="1">IF(ISERROR($V437),"",OFFSET('Smelter Look-up'!$D$4,$V437-4,0)&amp;"")</f>
        <v/>
      </c>
      <c r="F437" s="182" t="s">
        <v>15807</v>
      </c>
      <c r="G437" s="182" t="str">
        <f ca="1">IF(C437=$X$4,IF(ISERROR($V437),"Enter smelter details","RMI"),IF(ISERROR($V437),"",OFFSET('Smelter Look-up'!$F$4,$V437-4,0)))</f>
        <v/>
      </c>
      <c r="H437" s="183"/>
      <c r="I437" s="184" t="s">
        <v>15807</v>
      </c>
      <c r="J437" s="184" t="s">
        <v>15807</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t="s">
        <v>15807</v>
      </c>
      <c r="B438" s="182" t="str">
        <f>IF(LEN(A438)=0,"",INDEX('Smelter Look-up'!$A:$A,MATCH($A438,'Smelter Look-up'!$E:$E,0)))</f>
        <v/>
      </c>
      <c r="C438" s="186" t="str">
        <f>IF(LEN(A438)=0,"",INDEX('Smelter Look-up'!$C:$C,MATCH($A438,'Smelter Look-up'!$E:$E,0)))</f>
        <v/>
      </c>
      <c r="D438" s="230"/>
      <c r="E438" s="182" t="str">
        <f ca="1">IF(ISERROR($V438),"",OFFSET('Smelter Look-up'!$D$4,$V438-4,0)&amp;"")</f>
        <v/>
      </c>
      <c r="F438" s="182" t="s">
        <v>15807</v>
      </c>
      <c r="G438" s="182" t="str">
        <f ca="1">IF(C438=$X$4,IF(ISERROR($V438),"Enter smelter details","RMI"),IF(ISERROR($V438),"",OFFSET('Smelter Look-up'!$F$4,$V438-4,0)))</f>
        <v/>
      </c>
      <c r="H438" s="183"/>
      <c r="I438" s="184" t="s">
        <v>15807</v>
      </c>
      <c r="J438" s="184" t="s">
        <v>15807</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t="s">
        <v>15807</v>
      </c>
      <c r="B439" s="182" t="str">
        <f>IF(LEN(A439)=0,"",INDEX('Smelter Look-up'!$A:$A,MATCH($A439,'Smelter Look-up'!$E:$E,0)))</f>
        <v/>
      </c>
      <c r="C439" s="186" t="str">
        <f>IF(LEN(A439)=0,"",INDEX('Smelter Look-up'!$C:$C,MATCH($A439,'Smelter Look-up'!$E:$E,0)))</f>
        <v/>
      </c>
      <c r="D439" s="230"/>
      <c r="E439" s="182" t="str">
        <f ca="1">IF(ISERROR($V439),"",OFFSET('Smelter Look-up'!$D$4,$V439-4,0)&amp;"")</f>
        <v/>
      </c>
      <c r="F439" s="182" t="s">
        <v>15807</v>
      </c>
      <c r="G439" s="182" t="str">
        <f ca="1">IF(C439=$X$4,IF(ISERROR($V439),"Enter smelter details","RMI"),IF(ISERROR($V439),"",OFFSET('Smelter Look-up'!$F$4,$V439-4,0)))</f>
        <v/>
      </c>
      <c r="H439" s="183"/>
      <c r="I439" s="184" t="s">
        <v>15807</v>
      </c>
      <c r="J439" s="184" t="s">
        <v>15807</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t="s">
        <v>15807</v>
      </c>
      <c r="B440" s="182" t="str">
        <f>IF(LEN(A440)=0,"",INDEX('Smelter Look-up'!$A:$A,MATCH($A440,'Smelter Look-up'!$E:$E,0)))</f>
        <v/>
      </c>
      <c r="C440" s="186" t="str">
        <f>IF(LEN(A440)=0,"",INDEX('Smelter Look-up'!$C:$C,MATCH($A440,'Smelter Look-up'!$E:$E,0)))</f>
        <v/>
      </c>
      <c r="D440" s="230"/>
      <c r="E440" s="182" t="str">
        <f ca="1">IF(ISERROR($V440),"",OFFSET('Smelter Look-up'!$D$4,$V440-4,0)&amp;"")</f>
        <v/>
      </c>
      <c r="F440" s="182" t="s">
        <v>15807</v>
      </c>
      <c r="G440" s="182" t="str">
        <f ca="1">IF(C440=$X$4,IF(ISERROR($V440),"Enter smelter details","RMI"),IF(ISERROR($V440),"",OFFSET('Smelter Look-up'!$F$4,$V440-4,0)))</f>
        <v/>
      </c>
      <c r="H440" s="183"/>
      <c r="I440" s="184" t="s">
        <v>15807</v>
      </c>
      <c r="J440" s="184" t="s">
        <v>15807</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t="s">
        <v>15807</v>
      </c>
      <c r="B441" s="182" t="str">
        <f>IF(LEN(A441)=0,"",INDEX('Smelter Look-up'!$A:$A,MATCH($A441,'Smelter Look-up'!$E:$E,0)))</f>
        <v/>
      </c>
      <c r="C441" s="186" t="str">
        <f>IF(LEN(A441)=0,"",INDEX('Smelter Look-up'!$C:$C,MATCH($A441,'Smelter Look-up'!$E:$E,0)))</f>
        <v/>
      </c>
      <c r="D441" s="230"/>
      <c r="E441" s="182" t="str">
        <f ca="1">IF(ISERROR($V441),"",OFFSET('Smelter Look-up'!$D$4,$V441-4,0)&amp;"")</f>
        <v/>
      </c>
      <c r="F441" s="182" t="s">
        <v>15807</v>
      </c>
      <c r="G441" s="182" t="str">
        <f ca="1">IF(C441=$X$4,IF(ISERROR($V441),"Enter smelter details","RMI"),IF(ISERROR($V441),"",OFFSET('Smelter Look-up'!$F$4,$V441-4,0)))</f>
        <v/>
      </c>
      <c r="H441" s="183"/>
      <c r="I441" s="184" t="s">
        <v>15807</v>
      </c>
      <c r="J441" s="184" t="s">
        <v>15807</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t="s">
        <v>15807</v>
      </c>
      <c r="B442" s="182" t="str">
        <f>IF(LEN(A442)=0,"",INDEX('Smelter Look-up'!$A:$A,MATCH($A442,'Smelter Look-up'!$E:$E,0)))</f>
        <v/>
      </c>
      <c r="C442" s="186" t="str">
        <f>IF(LEN(A442)=0,"",INDEX('Smelter Look-up'!$C:$C,MATCH($A442,'Smelter Look-up'!$E:$E,0)))</f>
        <v/>
      </c>
      <c r="D442" s="230"/>
      <c r="E442" s="182" t="str">
        <f ca="1">IF(ISERROR($V442),"",OFFSET('Smelter Look-up'!$D$4,$V442-4,0)&amp;"")</f>
        <v/>
      </c>
      <c r="F442" s="182" t="s">
        <v>15807</v>
      </c>
      <c r="G442" s="182" t="str">
        <f ca="1">IF(C442=$X$4,IF(ISERROR($V442),"Enter smelter details","RMI"),IF(ISERROR($V442),"",OFFSET('Smelter Look-up'!$F$4,$V442-4,0)))</f>
        <v/>
      </c>
      <c r="H442" s="183"/>
      <c r="I442" s="184" t="s">
        <v>15807</v>
      </c>
      <c r="J442" s="184" t="s">
        <v>15807</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t="s">
        <v>15807</v>
      </c>
      <c r="B443" s="182" t="str">
        <f>IF(LEN(A443)=0,"",INDEX('Smelter Look-up'!$A:$A,MATCH($A443,'Smelter Look-up'!$E:$E,0)))</f>
        <v/>
      </c>
      <c r="C443" s="186" t="str">
        <f>IF(LEN(A443)=0,"",INDEX('Smelter Look-up'!$C:$C,MATCH($A443,'Smelter Look-up'!$E:$E,0)))</f>
        <v/>
      </c>
      <c r="D443" s="230"/>
      <c r="E443" s="182" t="str">
        <f ca="1">IF(ISERROR($V443),"",OFFSET('Smelter Look-up'!$D$4,$V443-4,0)&amp;"")</f>
        <v/>
      </c>
      <c r="F443" s="182" t="s">
        <v>15807</v>
      </c>
      <c r="G443" s="182" t="str">
        <f ca="1">IF(C443=$X$4,IF(ISERROR($V443),"Enter smelter details","RMI"),IF(ISERROR($V443),"",OFFSET('Smelter Look-up'!$F$4,$V443-4,0)))</f>
        <v/>
      </c>
      <c r="H443" s="183"/>
      <c r="I443" s="184" t="s">
        <v>15807</v>
      </c>
      <c r="J443" s="184" t="s">
        <v>15807</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t="s">
        <v>15807</v>
      </c>
      <c r="B444" s="182" t="str">
        <f>IF(LEN(A444)=0,"",INDEX('Smelter Look-up'!$A:$A,MATCH($A444,'Smelter Look-up'!$E:$E,0)))</f>
        <v/>
      </c>
      <c r="C444" s="186" t="str">
        <f>IF(LEN(A444)=0,"",INDEX('Smelter Look-up'!$C:$C,MATCH($A444,'Smelter Look-up'!$E:$E,0)))</f>
        <v/>
      </c>
      <c r="D444" s="230"/>
      <c r="E444" s="182" t="str">
        <f ca="1">IF(ISERROR($V444),"",OFFSET('Smelter Look-up'!$D$4,$V444-4,0)&amp;"")</f>
        <v/>
      </c>
      <c r="F444" s="182" t="s">
        <v>15807</v>
      </c>
      <c r="G444" s="182" t="str">
        <f ca="1">IF(C444=$X$4,IF(ISERROR($V444),"Enter smelter details","RMI"),IF(ISERROR($V444),"",OFFSET('Smelter Look-up'!$F$4,$V444-4,0)))</f>
        <v/>
      </c>
      <c r="H444" s="183"/>
      <c r="I444" s="184" t="s">
        <v>15807</v>
      </c>
      <c r="J444" s="184" t="s">
        <v>15807</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t="s">
        <v>15807</v>
      </c>
      <c r="B445" s="182" t="str">
        <f>IF(LEN(A445)=0,"",INDEX('Smelter Look-up'!$A:$A,MATCH($A445,'Smelter Look-up'!$E:$E,0)))</f>
        <v/>
      </c>
      <c r="C445" s="186" t="str">
        <f>IF(LEN(A445)=0,"",INDEX('Smelter Look-up'!$C:$C,MATCH($A445,'Smelter Look-up'!$E:$E,0)))</f>
        <v/>
      </c>
      <c r="D445" s="230"/>
      <c r="E445" s="182" t="str">
        <f ca="1">IF(ISERROR($V445),"",OFFSET('Smelter Look-up'!$D$4,$V445-4,0)&amp;"")</f>
        <v/>
      </c>
      <c r="F445" s="182" t="s">
        <v>15807</v>
      </c>
      <c r="G445" s="182" t="str">
        <f ca="1">IF(C445=$X$4,IF(ISERROR($V445),"Enter smelter details","RMI"),IF(ISERROR($V445),"",OFFSET('Smelter Look-up'!$F$4,$V445-4,0)))</f>
        <v/>
      </c>
      <c r="H445" s="183"/>
      <c r="I445" s="184" t="s">
        <v>15807</v>
      </c>
      <c r="J445" s="184" t="s">
        <v>15807</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t="s">
        <v>15807</v>
      </c>
      <c r="B446" s="182" t="str">
        <f>IF(LEN(A446)=0,"",INDEX('Smelter Look-up'!$A:$A,MATCH($A446,'Smelter Look-up'!$E:$E,0)))</f>
        <v/>
      </c>
      <c r="C446" s="186" t="str">
        <f>IF(LEN(A446)=0,"",INDEX('Smelter Look-up'!$C:$C,MATCH($A446,'Smelter Look-up'!$E:$E,0)))</f>
        <v/>
      </c>
      <c r="D446" s="230"/>
      <c r="E446" s="182" t="str">
        <f ca="1">IF(ISERROR($V446),"",OFFSET('Smelter Look-up'!$D$4,$V446-4,0)&amp;"")</f>
        <v/>
      </c>
      <c r="F446" s="182" t="s">
        <v>15807</v>
      </c>
      <c r="G446" s="182" t="str">
        <f ca="1">IF(C446=$X$4,IF(ISERROR($V446),"Enter smelter details","RMI"),IF(ISERROR($V446),"",OFFSET('Smelter Look-up'!$F$4,$V446-4,0)))</f>
        <v/>
      </c>
      <c r="H446" s="183"/>
      <c r="I446" s="184" t="s">
        <v>15807</v>
      </c>
      <c r="J446" s="184" t="s">
        <v>15807</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t="s">
        <v>15807</v>
      </c>
      <c r="B447" s="182" t="str">
        <f>IF(LEN(A447)=0,"",INDEX('Smelter Look-up'!$A:$A,MATCH($A447,'Smelter Look-up'!$E:$E,0)))</f>
        <v/>
      </c>
      <c r="C447" s="186" t="str">
        <f>IF(LEN(A447)=0,"",INDEX('Smelter Look-up'!$C:$C,MATCH($A447,'Smelter Look-up'!$E:$E,0)))</f>
        <v/>
      </c>
      <c r="D447" s="230"/>
      <c r="E447" s="182" t="str">
        <f ca="1">IF(ISERROR($V447),"",OFFSET('Smelter Look-up'!$D$4,$V447-4,0)&amp;"")</f>
        <v/>
      </c>
      <c r="F447" s="182" t="s">
        <v>15807</v>
      </c>
      <c r="G447" s="182" t="str">
        <f ca="1">IF(C447=$X$4,IF(ISERROR($V447),"Enter smelter details","RMI"),IF(ISERROR($V447),"",OFFSET('Smelter Look-up'!$F$4,$V447-4,0)))</f>
        <v/>
      </c>
      <c r="H447" s="183"/>
      <c r="I447" s="184" t="s">
        <v>15807</v>
      </c>
      <c r="J447" s="184" t="s">
        <v>15807</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t="s">
        <v>15807</v>
      </c>
      <c r="B448" s="182" t="str">
        <f>IF(LEN(A448)=0,"",INDEX('Smelter Look-up'!$A:$A,MATCH($A448,'Smelter Look-up'!$E:$E,0)))</f>
        <v/>
      </c>
      <c r="C448" s="186" t="str">
        <f>IF(LEN(A448)=0,"",INDEX('Smelter Look-up'!$C:$C,MATCH($A448,'Smelter Look-up'!$E:$E,0)))</f>
        <v/>
      </c>
      <c r="D448" s="230"/>
      <c r="E448" s="182" t="str">
        <f ca="1">IF(ISERROR($V448),"",OFFSET('Smelter Look-up'!$D$4,$V448-4,0)&amp;"")</f>
        <v/>
      </c>
      <c r="F448" s="182" t="s">
        <v>15807</v>
      </c>
      <c r="G448" s="182" t="str">
        <f ca="1">IF(C448=$X$4,IF(ISERROR($V448),"Enter smelter details","RMI"),IF(ISERROR($V448),"",OFFSET('Smelter Look-up'!$F$4,$V448-4,0)))</f>
        <v/>
      </c>
      <c r="H448" s="183"/>
      <c r="I448" s="184" t="s">
        <v>15807</v>
      </c>
      <c r="J448" s="184" t="s">
        <v>15807</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t="s">
        <v>15807</v>
      </c>
      <c r="B449" s="182" t="str">
        <f>IF(LEN(A449)=0,"",INDEX('Smelter Look-up'!$A:$A,MATCH($A449,'Smelter Look-up'!$E:$E,0)))</f>
        <v/>
      </c>
      <c r="C449" s="186" t="str">
        <f>IF(LEN(A449)=0,"",INDEX('Smelter Look-up'!$C:$C,MATCH($A449,'Smelter Look-up'!$E:$E,0)))</f>
        <v/>
      </c>
      <c r="D449" s="230"/>
      <c r="E449" s="182" t="str">
        <f ca="1">IF(ISERROR($V449),"",OFFSET('Smelter Look-up'!$D$4,$V449-4,0)&amp;"")</f>
        <v/>
      </c>
      <c r="F449" s="182" t="s">
        <v>15807</v>
      </c>
      <c r="G449" s="182" t="str">
        <f ca="1">IF(C449=$X$4,IF(ISERROR($V449),"Enter smelter details","RMI"),IF(ISERROR($V449),"",OFFSET('Smelter Look-up'!$F$4,$V449-4,0)))</f>
        <v/>
      </c>
      <c r="H449" s="183"/>
      <c r="I449" s="184" t="s">
        <v>15807</v>
      </c>
      <c r="J449" s="184" t="s">
        <v>15807</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t="s">
        <v>15807</v>
      </c>
      <c r="B450" s="182" t="str">
        <f>IF(LEN(A450)=0,"",INDEX('Smelter Look-up'!$A:$A,MATCH($A450,'Smelter Look-up'!$E:$E,0)))</f>
        <v/>
      </c>
      <c r="C450" s="186" t="str">
        <f>IF(LEN(A450)=0,"",INDEX('Smelter Look-up'!$C:$C,MATCH($A450,'Smelter Look-up'!$E:$E,0)))</f>
        <v/>
      </c>
      <c r="D450" s="230"/>
      <c r="E450" s="182" t="str">
        <f ca="1">IF(ISERROR($V450),"",OFFSET('Smelter Look-up'!$D$4,$V450-4,0)&amp;"")</f>
        <v/>
      </c>
      <c r="F450" s="182" t="s">
        <v>15807</v>
      </c>
      <c r="G450" s="182" t="str">
        <f ca="1">IF(C450=$X$4,IF(ISERROR($V450),"Enter smelter details","RMI"),IF(ISERROR($V450),"",OFFSET('Smelter Look-up'!$F$4,$V450-4,0)))</f>
        <v/>
      </c>
      <c r="H450" s="183"/>
      <c r="I450" s="184" t="s">
        <v>15807</v>
      </c>
      <c r="J450" s="184" t="s">
        <v>15807</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t="s">
        <v>15807</v>
      </c>
      <c r="B451" s="182" t="str">
        <f>IF(LEN(A451)=0,"",INDEX('Smelter Look-up'!$A:$A,MATCH($A451,'Smelter Look-up'!$E:$E,0)))</f>
        <v/>
      </c>
      <c r="C451" s="186" t="str">
        <f>IF(LEN(A451)=0,"",INDEX('Smelter Look-up'!$C:$C,MATCH($A451,'Smelter Look-up'!$E:$E,0)))</f>
        <v/>
      </c>
      <c r="D451" s="230"/>
      <c r="E451" s="182" t="str">
        <f ca="1">IF(ISERROR($V451),"",OFFSET('Smelter Look-up'!$D$4,$V451-4,0)&amp;"")</f>
        <v/>
      </c>
      <c r="F451" s="182" t="s">
        <v>15807</v>
      </c>
      <c r="G451" s="182" t="str">
        <f ca="1">IF(C451=$X$4,IF(ISERROR($V451),"Enter smelter details","RMI"),IF(ISERROR($V451),"",OFFSET('Smelter Look-up'!$F$4,$V451-4,0)))</f>
        <v/>
      </c>
      <c r="H451" s="183"/>
      <c r="I451" s="184" t="s">
        <v>15807</v>
      </c>
      <c r="J451" s="184" t="s">
        <v>15807</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t="s">
        <v>15807</v>
      </c>
      <c r="B452" s="182" t="str">
        <f>IF(LEN(A452)=0,"",INDEX('Smelter Look-up'!$A:$A,MATCH($A452,'Smelter Look-up'!$E:$E,0)))</f>
        <v/>
      </c>
      <c r="C452" s="186" t="str">
        <f>IF(LEN(A452)=0,"",INDEX('Smelter Look-up'!$C:$C,MATCH($A452,'Smelter Look-up'!$E:$E,0)))</f>
        <v/>
      </c>
      <c r="D452" s="230"/>
      <c r="E452" s="182" t="str">
        <f ca="1">IF(ISERROR($V452),"",OFFSET('Smelter Look-up'!$D$4,$V452-4,0)&amp;"")</f>
        <v/>
      </c>
      <c r="F452" s="182" t="s">
        <v>15807</v>
      </c>
      <c r="G452" s="182" t="str">
        <f ca="1">IF(C452=$X$4,IF(ISERROR($V452),"Enter smelter details","RMI"),IF(ISERROR($V452),"",OFFSET('Smelter Look-up'!$F$4,$V452-4,0)))</f>
        <v/>
      </c>
      <c r="H452" s="183"/>
      <c r="I452" s="184" t="s">
        <v>15807</v>
      </c>
      <c r="J452" s="184" t="s">
        <v>15807</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t="s">
        <v>15807</v>
      </c>
      <c r="B453" s="182" t="str">
        <f>IF(LEN(A453)=0,"",INDEX('Smelter Look-up'!$A:$A,MATCH($A453,'Smelter Look-up'!$E:$E,0)))</f>
        <v/>
      </c>
      <c r="C453" s="186" t="str">
        <f>IF(LEN(A453)=0,"",INDEX('Smelter Look-up'!$C:$C,MATCH($A453,'Smelter Look-up'!$E:$E,0)))</f>
        <v/>
      </c>
      <c r="D453" s="230"/>
      <c r="E453" s="182" t="str">
        <f ca="1">IF(ISERROR($V453),"",OFFSET('Smelter Look-up'!$D$4,$V453-4,0)&amp;"")</f>
        <v/>
      </c>
      <c r="F453" s="182" t="s">
        <v>15807</v>
      </c>
      <c r="G453" s="182" t="str">
        <f ca="1">IF(C453=$X$4,IF(ISERROR($V453),"Enter smelter details","RMI"),IF(ISERROR($V453),"",OFFSET('Smelter Look-up'!$F$4,$V453-4,0)))</f>
        <v/>
      </c>
      <c r="H453" s="183"/>
      <c r="I453" s="184" t="s">
        <v>15807</v>
      </c>
      <c r="J453" s="184" t="s">
        <v>15807</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t="s">
        <v>15807</v>
      </c>
      <c r="B454" s="182" t="str">
        <f>IF(LEN(A454)=0,"",INDEX('Smelter Look-up'!$A:$A,MATCH($A454,'Smelter Look-up'!$E:$E,0)))</f>
        <v/>
      </c>
      <c r="C454" s="186" t="str">
        <f>IF(LEN(A454)=0,"",INDEX('Smelter Look-up'!$C:$C,MATCH($A454,'Smelter Look-up'!$E:$E,0)))</f>
        <v/>
      </c>
      <c r="D454" s="230"/>
      <c r="E454" s="182" t="str">
        <f ca="1">IF(ISERROR($V454),"",OFFSET('Smelter Look-up'!$D$4,$V454-4,0)&amp;"")</f>
        <v/>
      </c>
      <c r="F454" s="182" t="s">
        <v>15807</v>
      </c>
      <c r="G454" s="182" t="str">
        <f ca="1">IF(C454=$X$4,IF(ISERROR($V454),"Enter smelter details","RMI"),IF(ISERROR($V454),"",OFFSET('Smelter Look-up'!$F$4,$V454-4,0)))</f>
        <v/>
      </c>
      <c r="H454" s="183"/>
      <c r="I454" s="184" t="s">
        <v>15807</v>
      </c>
      <c r="J454" s="184" t="s">
        <v>15807</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t="s">
        <v>15807</v>
      </c>
      <c r="B455" s="182" t="str">
        <f>IF(LEN(A455)=0,"",INDEX('Smelter Look-up'!$A:$A,MATCH($A455,'Smelter Look-up'!$E:$E,0)))</f>
        <v/>
      </c>
      <c r="C455" s="186" t="str">
        <f>IF(LEN(A455)=0,"",INDEX('Smelter Look-up'!$C:$C,MATCH($A455,'Smelter Look-up'!$E:$E,0)))</f>
        <v/>
      </c>
      <c r="D455" s="230"/>
      <c r="E455" s="182" t="str">
        <f ca="1">IF(ISERROR($V455),"",OFFSET('Smelter Look-up'!$D$4,$V455-4,0)&amp;"")</f>
        <v/>
      </c>
      <c r="F455" s="182" t="s">
        <v>15807</v>
      </c>
      <c r="G455" s="182" t="str">
        <f ca="1">IF(C455=$X$4,IF(ISERROR($V455),"Enter smelter details","RMI"),IF(ISERROR($V455),"",OFFSET('Smelter Look-up'!$F$4,$V455-4,0)))</f>
        <v/>
      </c>
      <c r="H455" s="183"/>
      <c r="I455" s="184" t="s">
        <v>15807</v>
      </c>
      <c r="J455" s="184" t="s">
        <v>15807</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t="s">
        <v>15807</v>
      </c>
      <c r="B456" s="182" t="str">
        <f>IF(LEN(A456)=0,"",INDEX('Smelter Look-up'!$A:$A,MATCH($A456,'Smelter Look-up'!$E:$E,0)))</f>
        <v/>
      </c>
      <c r="C456" s="186" t="str">
        <f>IF(LEN(A456)=0,"",INDEX('Smelter Look-up'!$C:$C,MATCH($A456,'Smelter Look-up'!$E:$E,0)))</f>
        <v/>
      </c>
      <c r="D456" s="230"/>
      <c r="E456" s="182" t="str">
        <f ca="1">IF(ISERROR($V456),"",OFFSET('Smelter Look-up'!$D$4,$V456-4,0)&amp;"")</f>
        <v/>
      </c>
      <c r="F456" s="182" t="s">
        <v>15807</v>
      </c>
      <c r="G456" s="182" t="str">
        <f ca="1">IF(C456=$X$4,IF(ISERROR($V456),"Enter smelter details","RMI"),IF(ISERROR($V456),"",OFFSET('Smelter Look-up'!$F$4,$V456-4,0)))</f>
        <v/>
      </c>
      <c r="H456" s="183"/>
      <c r="I456" s="184" t="s">
        <v>15807</v>
      </c>
      <c r="J456" s="184" t="s">
        <v>15807</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t="s">
        <v>15807</v>
      </c>
      <c r="B457" s="182" t="str">
        <f>IF(LEN(A457)=0,"",INDEX('Smelter Look-up'!$A:$A,MATCH($A457,'Smelter Look-up'!$E:$E,0)))</f>
        <v/>
      </c>
      <c r="C457" s="186" t="str">
        <f>IF(LEN(A457)=0,"",INDEX('Smelter Look-up'!$C:$C,MATCH($A457,'Smelter Look-up'!$E:$E,0)))</f>
        <v/>
      </c>
      <c r="D457" s="230"/>
      <c r="E457" s="182" t="str">
        <f ca="1">IF(ISERROR($V457),"",OFFSET('Smelter Look-up'!$D$4,$V457-4,0)&amp;"")</f>
        <v/>
      </c>
      <c r="F457" s="182" t="s">
        <v>15807</v>
      </c>
      <c r="G457" s="182" t="str">
        <f ca="1">IF(C457=$X$4,IF(ISERROR($V457),"Enter smelter details","RMI"),IF(ISERROR($V457),"",OFFSET('Smelter Look-up'!$F$4,$V457-4,0)))</f>
        <v/>
      </c>
      <c r="H457" s="183"/>
      <c r="I457" s="184" t="s">
        <v>15807</v>
      </c>
      <c r="J457" s="184" t="s">
        <v>15807</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t="s">
        <v>15807</v>
      </c>
      <c r="B458" s="182" t="str">
        <f>IF(LEN(A458)=0,"",INDEX('Smelter Look-up'!$A:$A,MATCH($A458,'Smelter Look-up'!$E:$E,0)))</f>
        <v/>
      </c>
      <c r="C458" s="186" t="str">
        <f>IF(LEN(A458)=0,"",INDEX('Smelter Look-up'!$C:$C,MATCH($A458,'Smelter Look-up'!$E:$E,0)))</f>
        <v/>
      </c>
      <c r="D458" s="230"/>
      <c r="E458" s="182" t="str">
        <f ca="1">IF(ISERROR($V458),"",OFFSET('Smelter Look-up'!$D$4,$V458-4,0)&amp;"")</f>
        <v/>
      </c>
      <c r="F458" s="182" t="s">
        <v>15807</v>
      </c>
      <c r="G458" s="182" t="str">
        <f ca="1">IF(C458=$X$4,IF(ISERROR($V458),"Enter smelter details","RMI"),IF(ISERROR($V458),"",OFFSET('Smelter Look-up'!$F$4,$V458-4,0)))</f>
        <v/>
      </c>
      <c r="H458" s="183"/>
      <c r="I458" s="184" t="s">
        <v>15807</v>
      </c>
      <c r="J458" s="184" t="s">
        <v>15807</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t="s">
        <v>15807</v>
      </c>
      <c r="B459" s="182" t="str">
        <f>IF(LEN(A459)=0,"",INDEX('Smelter Look-up'!$A:$A,MATCH($A459,'Smelter Look-up'!$E:$E,0)))</f>
        <v/>
      </c>
      <c r="C459" s="186" t="str">
        <f>IF(LEN(A459)=0,"",INDEX('Smelter Look-up'!$C:$C,MATCH($A459,'Smelter Look-up'!$E:$E,0)))</f>
        <v/>
      </c>
      <c r="D459" s="230"/>
      <c r="E459" s="182" t="str">
        <f ca="1">IF(ISERROR($V459),"",OFFSET('Smelter Look-up'!$D$4,$V459-4,0)&amp;"")</f>
        <v/>
      </c>
      <c r="F459" s="182" t="s">
        <v>15807</v>
      </c>
      <c r="G459" s="182" t="str">
        <f ca="1">IF(C459=$X$4,IF(ISERROR($V459),"Enter smelter details","RMI"),IF(ISERROR($V459),"",OFFSET('Smelter Look-up'!$F$4,$V459-4,0)))</f>
        <v/>
      </c>
      <c r="H459" s="183"/>
      <c r="I459" s="184" t="s">
        <v>15807</v>
      </c>
      <c r="J459" s="184" t="s">
        <v>15807</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t="s">
        <v>15807</v>
      </c>
      <c r="B460" s="182" t="str">
        <f>IF(LEN(A460)=0,"",INDEX('Smelter Look-up'!$A:$A,MATCH($A460,'Smelter Look-up'!$E:$E,0)))</f>
        <v/>
      </c>
      <c r="C460" s="186" t="str">
        <f>IF(LEN(A460)=0,"",INDEX('Smelter Look-up'!$C:$C,MATCH($A460,'Smelter Look-up'!$E:$E,0)))</f>
        <v/>
      </c>
      <c r="D460" s="230"/>
      <c r="E460" s="182" t="str">
        <f ca="1">IF(ISERROR($V460),"",OFFSET('Smelter Look-up'!$D$4,$V460-4,0)&amp;"")</f>
        <v/>
      </c>
      <c r="F460" s="182" t="s">
        <v>15807</v>
      </c>
      <c r="G460" s="182" t="str">
        <f ca="1">IF(C460=$X$4,IF(ISERROR($V460),"Enter smelter details","RMI"),IF(ISERROR($V460),"",OFFSET('Smelter Look-up'!$F$4,$V460-4,0)))</f>
        <v/>
      </c>
      <c r="H460" s="183"/>
      <c r="I460" s="184" t="s">
        <v>15807</v>
      </c>
      <c r="J460" s="184" t="s">
        <v>15807</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t="s">
        <v>15807</v>
      </c>
      <c r="B461" s="182" t="str">
        <f>IF(LEN(A461)=0,"",INDEX('Smelter Look-up'!$A:$A,MATCH($A461,'Smelter Look-up'!$E:$E,0)))</f>
        <v/>
      </c>
      <c r="C461" s="186" t="str">
        <f>IF(LEN(A461)=0,"",INDEX('Smelter Look-up'!$C:$C,MATCH($A461,'Smelter Look-up'!$E:$E,0)))</f>
        <v/>
      </c>
      <c r="D461" s="230"/>
      <c r="E461" s="182" t="str">
        <f ca="1">IF(ISERROR($V461),"",OFFSET('Smelter Look-up'!$D$4,$V461-4,0)&amp;"")</f>
        <v/>
      </c>
      <c r="F461" s="182" t="s">
        <v>15807</v>
      </c>
      <c r="G461" s="182" t="str">
        <f ca="1">IF(C461=$X$4,IF(ISERROR($V461),"Enter smelter details","RMI"),IF(ISERROR($V461),"",OFFSET('Smelter Look-up'!$F$4,$V461-4,0)))</f>
        <v/>
      </c>
      <c r="H461" s="183"/>
      <c r="I461" s="184" t="s">
        <v>15807</v>
      </c>
      <c r="J461" s="184" t="s">
        <v>15807</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t="s">
        <v>15807</v>
      </c>
      <c r="B462" s="182" t="str">
        <f>IF(LEN(A462)=0,"",INDEX('Smelter Look-up'!$A:$A,MATCH($A462,'Smelter Look-up'!$E:$E,0)))</f>
        <v/>
      </c>
      <c r="C462" s="186" t="str">
        <f>IF(LEN(A462)=0,"",INDEX('Smelter Look-up'!$C:$C,MATCH($A462,'Smelter Look-up'!$E:$E,0)))</f>
        <v/>
      </c>
      <c r="D462" s="230"/>
      <c r="E462" s="182" t="str">
        <f ca="1">IF(ISERROR($V462),"",OFFSET('Smelter Look-up'!$D$4,$V462-4,0)&amp;"")</f>
        <v/>
      </c>
      <c r="F462" s="182" t="s">
        <v>15807</v>
      </c>
      <c r="G462" s="182" t="str">
        <f ca="1">IF(C462=$X$4,IF(ISERROR($V462),"Enter smelter details","RMI"),IF(ISERROR($V462),"",OFFSET('Smelter Look-up'!$F$4,$V462-4,0)))</f>
        <v/>
      </c>
      <c r="H462" s="183"/>
      <c r="I462" s="184" t="s">
        <v>15807</v>
      </c>
      <c r="J462" s="184" t="s">
        <v>15807</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t="s">
        <v>15807</v>
      </c>
      <c r="B463" s="182" t="str">
        <f>IF(LEN(A463)=0,"",INDEX('Smelter Look-up'!$A:$A,MATCH($A463,'Smelter Look-up'!$E:$E,0)))</f>
        <v/>
      </c>
      <c r="C463" s="186" t="str">
        <f>IF(LEN(A463)=0,"",INDEX('Smelter Look-up'!$C:$C,MATCH($A463,'Smelter Look-up'!$E:$E,0)))</f>
        <v/>
      </c>
      <c r="D463" s="230"/>
      <c r="E463" s="182" t="str">
        <f ca="1">IF(ISERROR($V463),"",OFFSET('Smelter Look-up'!$D$4,$V463-4,0)&amp;"")</f>
        <v/>
      </c>
      <c r="F463" s="182" t="s">
        <v>15807</v>
      </c>
      <c r="G463" s="182" t="str">
        <f ca="1">IF(C463=$X$4,IF(ISERROR($V463),"Enter smelter details","RMI"),IF(ISERROR($V463),"",OFFSET('Smelter Look-up'!$F$4,$V463-4,0)))</f>
        <v/>
      </c>
      <c r="H463" s="183"/>
      <c r="I463" s="184" t="s">
        <v>15807</v>
      </c>
      <c r="J463" s="184" t="s">
        <v>15807</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t="s">
        <v>15807</v>
      </c>
      <c r="B464" s="182" t="str">
        <f>IF(LEN(A464)=0,"",INDEX('Smelter Look-up'!$A:$A,MATCH($A464,'Smelter Look-up'!$E:$E,0)))</f>
        <v/>
      </c>
      <c r="C464" s="186" t="str">
        <f>IF(LEN(A464)=0,"",INDEX('Smelter Look-up'!$C:$C,MATCH($A464,'Smelter Look-up'!$E:$E,0)))</f>
        <v/>
      </c>
      <c r="D464" s="230"/>
      <c r="E464" s="182" t="str">
        <f ca="1">IF(ISERROR($V464),"",OFFSET('Smelter Look-up'!$D$4,$V464-4,0)&amp;"")</f>
        <v/>
      </c>
      <c r="F464" s="182" t="s">
        <v>15807</v>
      </c>
      <c r="G464" s="182" t="str">
        <f ca="1">IF(C464=$X$4,IF(ISERROR($V464),"Enter smelter details","RMI"),IF(ISERROR($V464),"",OFFSET('Smelter Look-up'!$F$4,$V464-4,0)))</f>
        <v/>
      </c>
      <c r="H464" s="183"/>
      <c r="I464" s="184" t="s">
        <v>15807</v>
      </c>
      <c r="J464" s="184" t="s">
        <v>15807</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t="s">
        <v>15807</v>
      </c>
      <c r="B465" s="182" t="str">
        <f>IF(LEN(A465)=0,"",INDEX('Smelter Look-up'!$A:$A,MATCH($A465,'Smelter Look-up'!$E:$E,0)))</f>
        <v/>
      </c>
      <c r="C465" s="186" t="str">
        <f>IF(LEN(A465)=0,"",INDEX('Smelter Look-up'!$C:$C,MATCH($A465,'Smelter Look-up'!$E:$E,0)))</f>
        <v/>
      </c>
      <c r="D465" s="230"/>
      <c r="E465" s="182" t="str">
        <f ca="1">IF(ISERROR($V465),"",OFFSET('Smelter Look-up'!$D$4,$V465-4,0)&amp;"")</f>
        <v/>
      </c>
      <c r="F465" s="182" t="s">
        <v>15807</v>
      </c>
      <c r="G465" s="182" t="str">
        <f ca="1">IF(C465=$X$4,IF(ISERROR($V465),"Enter smelter details","RMI"),IF(ISERROR($V465),"",OFFSET('Smelter Look-up'!$F$4,$V465-4,0)))</f>
        <v/>
      </c>
      <c r="H465" s="183"/>
      <c r="I465" s="184" t="s">
        <v>15807</v>
      </c>
      <c r="J465" s="184" t="s">
        <v>15807</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t="s">
        <v>15807</v>
      </c>
      <c r="B466" s="182" t="str">
        <f>IF(LEN(A466)=0,"",INDEX('Smelter Look-up'!$A:$A,MATCH($A466,'Smelter Look-up'!$E:$E,0)))</f>
        <v/>
      </c>
      <c r="C466" s="186" t="str">
        <f>IF(LEN(A466)=0,"",INDEX('Smelter Look-up'!$C:$C,MATCH($A466,'Smelter Look-up'!$E:$E,0)))</f>
        <v/>
      </c>
      <c r="D466" s="230"/>
      <c r="E466" s="182" t="str">
        <f ca="1">IF(ISERROR($V466),"",OFFSET('Smelter Look-up'!$D$4,$V466-4,0)&amp;"")</f>
        <v/>
      </c>
      <c r="F466" s="182" t="s">
        <v>15807</v>
      </c>
      <c r="G466" s="182" t="str">
        <f ca="1">IF(C466=$X$4,IF(ISERROR($V466),"Enter smelter details","RMI"),IF(ISERROR($V466),"",OFFSET('Smelter Look-up'!$F$4,$V466-4,0)))</f>
        <v/>
      </c>
      <c r="H466" s="183"/>
      <c r="I466" s="184" t="s">
        <v>15807</v>
      </c>
      <c r="J466" s="184" t="s">
        <v>15807</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t="s">
        <v>15807</v>
      </c>
      <c r="B467" s="182" t="str">
        <f>IF(LEN(A467)=0,"",INDEX('Smelter Look-up'!$A:$A,MATCH($A467,'Smelter Look-up'!$E:$E,0)))</f>
        <v/>
      </c>
      <c r="C467" s="186" t="str">
        <f>IF(LEN(A467)=0,"",INDEX('Smelter Look-up'!$C:$C,MATCH($A467,'Smelter Look-up'!$E:$E,0)))</f>
        <v/>
      </c>
      <c r="D467" s="230"/>
      <c r="E467" s="182" t="str">
        <f ca="1">IF(ISERROR($V467),"",OFFSET('Smelter Look-up'!$D$4,$V467-4,0)&amp;"")</f>
        <v/>
      </c>
      <c r="F467" s="182" t="s">
        <v>15807</v>
      </c>
      <c r="G467" s="182" t="str">
        <f ca="1">IF(C467=$X$4,IF(ISERROR($V467),"Enter smelter details","RMI"),IF(ISERROR($V467),"",OFFSET('Smelter Look-up'!$F$4,$V467-4,0)))</f>
        <v/>
      </c>
      <c r="H467" s="183"/>
      <c r="I467" s="184" t="s">
        <v>15807</v>
      </c>
      <c r="J467" s="184" t="s">
        <v>15807</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t="s">
        <v>15807</v>
      </c>
      <c r="B468" s="182" t="str">
        <f>IF(LEN(A468)=0,"",INDEX('Smelter Look-up'!$A:$A,MATCH($A468,'Smelter Look-up'!$E:$E,0)))</f>
        <v/>
      </c>
      <c r="C468" s="186" t="str">
        <f>IF(LEN(A468)=0,"",INDEX('Smelter Look-up'!$C:$C,MATCH($A468,'Smelter Look-up'!$E:$E,0)))</f>
        <v/>
      </c>
      <c r="D468" s="230"/>
      <c r="E468" s="182" t="str">
        <f ca="1">IF(ISERROR($V468),"",OFFSET('Smelter Look-up'!$D$4,$V468-4,0)&amp;"")</f>
        <v/>
      </c>
      <c r="F468" s="182" t="s">
        <v>15807</v>
      </c>
      <c r="G468" s="182" t="str">
        <f ca="1">IF(C468=$X$4,IF(ISERROR($V468),"Enter smelter details","RMI"),IF(ISERROR($V468),"",OFFSET('Smelter Look-up'!$F$4,$V468-4,0)))</f>
        <v/>
      </c>
      <c r="H468" s="183"/>
      <c r="I468" s="184" t="s">
        <v>15807</v>
      </c>
      <c r="J468" s="184" t="s">
        <v>15807</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t="s">
        <v>15807</v>
      </c>
      <c r="B469" s="182" t="str">
        <f>IF(LEN(A469)=0,"",INDEX('Smelter Look-up'!$A:$A,MATCH($A469,'Smelter Look-up'!$E:$E,0)))</f>
        <v/>
      </c>
      <c r="C469" s="186" t="str">
        <f>IF(LEN(A469)=0,"",INDEX('Smelter Look-up'!$C:$C,MATCH($A469,'Smelter Look-up'!$E:$E,0)))</f>
        <v/>
      </c>
      <c r="D469" s="230"/>
      <c r="E469" s="182" t="str">
        <f ca="1">IF(ISERROR($V469),"",OFFSET('Smelter Look-up'!$D$4,$V469-4,0)&amp;"")</f>
        <v/>
      </c>
      <c r="F469" s="182" t="s">
        <v>15807</v>
      </c>
      <c r="G469" s="182" t="str">
        <f ca="1">IF(C469=$X$4,IF(ISERROR($V469),"Enter smelter details","RMI"),IF(ISERROR($V469),"",OFFSET('Smelter Look-up'!$F$4,$V469-4,0)))</f>
        <v/>
      </c>
      <c r="H469" s="183"/>
      <c r="I469" s="184" t="s">
        <v>15807</v>
      </c>
      <c r="J469" s="184" t="s">
        <v>15807</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t="s">
        <v>15807</v>
      </c>
      <c r="B470" s="182" t="str">
        <f>IF(LEN(A470)=0,"",INDEX('Smelter Look-up'!$A:$A,MATCH($A470,'Smelter Look-up'!$E:$E,0)))</f>
        <v/>
      </c>
      <c r="C470" s="186" t="str">
        <f>IF(LEN(A470)=0,"",INDEX('Smelter Look-up'!$C:$C,MATCH($A470,'Smelter Look-up'!$E:$E,0)))</f>
        <v/>
      </c>
      <c r="D470" s="230"/>
      <c r="E470" s="182" t="str">
        <f ca="1">IF(ISERROR($V470),"",OFFSET('Smelter Look-up'!$D$4,$V470-4,0)&amp;"")</f>
        <v/>
      </c>
      <c r="F470" s="182" t="s">
        <v>15807</v>
      </c>
      <c r="G470" s="182" t="str">
        <f ca="1">IF(C470=$X$4,IF(ISERROR($V470),"Enter smelter details","RMI"),IF(ISERROR($V470),"",OFFSET('Smelter Look-up'!$F$4,$V470-4,0)))</f>
        <v/>
      </c>
      <c r="H470" s="183"/>
      <c r="I470" s="184" t="s">
        <v>15807</v>
      </c>
      <c r="J470" s="184" t="s">
        <v>15807</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t="s">
        <v>15807</v>
      </c>
      <c r="B471" s="182" t="str">
        <f>IF(LEN(A471)=0,"",INDEX('Smelter Look-up'!$A:$A,MATCH($A471,'Smelter Look-up'!$E:$E,0)))</f>
        <v/>
      </c>
      <c r="C471" s="186" t="str">
        <f>IF(LEN(A471)=0,"",INDEX('Smelter Look-up'!$C:$C,MATCH($A471,'Smelter Look-up'!$E:$E,0)))</f>
        <v/>
      </c>
      <c r="D471" s="230"/>
      <c r="E471" s="182" t="str">
        <f ca="1">IF(ISERROR($V471),"",OFFSET('Smelter Look-up'!$D$4,$V471-4,0)&amp;"")</f>
        <v/>
      </c>
      <c r="F471" s="182" t="s">
        <v>15807</v>
      </c>
      <c r="G471" s="182" t="str">
        <f ca="1">IF(C471=$X$4,IF(ISERROR($V471),"Enter smelter details","RMI"),IF(ISERROR($V471),"",OFFSET('Smelter Look-up'!$F$4,$V471-4,0)))</f>
        <v/>
      </c>
      <c r="H471" s="183"/>
      <c r="I471" s="184" t="s">
        <v>15807</v>
      </c>
      <c r="J471" s="184" t="s">
        <v>15807</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t="s">
        <v>15807</v>
      </c>
      <c r="B472" s="182" t="str">
        <f>IF(LEN(A472)=0,"",INDEX('Smelter Look-up'!$A:$A,MATCH($A472,'Smelter Look-up'!$E:$E,0)))</f>
        <v/>
      </c>
      <c r="C472" s="186" t="str">
        <f>IF(LEN(A472)=0,"",INDEX('Smelter Look-up'!$C:$C,MATCH($A472,'Smelter Look-up'!$E:$E,0)))</f>
        <v/>
      </c>
      <c r="D472" s="230"/>
      <c r="E472" s="182" t="str">
        <f ca="1">IF(ISERROR($V472),"",OFFSET('Smelter Look-up'!$D$4,$V472-4,0)&amp;"")</f>
        <v/>
      </c>
      <c r="F472" s="182" t="s">
        <v>15807</v>
      </c>
      <c r="G472" s="182" t="str">
        <f ca="1">IF(C472=$X$4,IF(ISERROR($V472),"Enter smelter details","RMI"),IF(ISERROR($V472),"",OFFSET('Smelter Look-up'!$F$4,$V472-4,0)))</f>
        <v/>
      </c>
      <c r="H472" s="183"/>
      <c r="I472" s="184" t="s">
        <v>15807</v>
      </c>
      <c r="J472" s="184" t="s">
        <v>15807</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t="s">
        <v>15807</v>
      </c>
      <c r="B473" s="182" t="str">
        <f>IF(LEN(A473)=0,"",INDEX('Smelter Look-up'!$A:$A,MATCH($A473,'Smelter Look-up'!$E:$E,0)))</f>
        <v/>
      </c>
      <c r="C473" s="186" t="str">
        <f>IF(LEN(A473)=0,"",INDEX('Smelter Look-up'!$C:$C,MATCH($A473,'Smelter Look-up'!$E:$E,0)))</f>
        <v/>
      </c>
      <c r="D473" s="230"/>
      <c r="E473" s="182" t="str">
        <f ca="1">IF(ISERROR($V473),"",OFFSET('Smelter Look-up'!$D$4,$V473-4,0)&amp;"")</f>
        <v/>
      </c>
      <c r="F473" s="182" t="s">
        <v>15807</v>
      </c>
      <c r="G473" s="182" t="str">
        <f ca="1">IF(C473=$X$4,IF(ISERROR($V473),"Enter smelter details","RMI"),IF(ISERROR($V473),"",OFFSET('Smelter Look-up'!$F$4,$V473-4,0)))</f>
        <v/>
      </c>
      <c r="H473" s="183"/>
      <c r="I473" s="184" t="s">
        <v>15807</v>
      </c>
      <c r="J473" s="184" t="s">
        <v>15807</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t="s">
        <v>15807</v>
      </c>
      <c r="B474" s="182" t="str">
        <f>IF(LEN(A474)=0,"",INDEX('Smelter Look-up'!$A:$A,MATCH($A474,'Smelter Look-up'!$E:$E,0)))</f>
        <v/>
      </c>
      <c r="C474" s="186" t="str">
        <f>IF(LEN(A474)=0,"",INDEX('Smelter Look-up'!$C:$C,MATCH($A474,'Smelter Look-up'!$E:$E,0)))</f>
        <v/>
      </c>
      <c r="D474" s="230"/>
      <c r="E474" s="182" t="str">
        <f ca="1">IF(ISERROR($V474),"",OFFSET('Smelter Look-up'!$D$4,$V474-4,0)&amp;"")</f>
        <v/>
      </c>
      <c r="F474" s="182" t="s">
        <v>15807</v>
      </c>
      <c r="G474" s="182" t="str">
        <f ca="1">IF(C474=$X$4,IF(ISERROR($V474),"Enter smelter details","RMI"),IF(ISERROR($V474),"",OFFSET('Smelter Look-up'!$F$4,$V474-4,0)))</f>
        <v/>
      </c>
      <c r="H474" s="183"/>
      <c r="I474" s="184" t="s">
        <v>15807</v>
      </c>
      <c r="J474" s="184" t="s">
        <v>15807</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t="s">
        <v>15807</v>
      </c>
      <c r="B475" s="182" t="str">
        <f>IF(LEN(A475)=0,"",INDEX('Smelter Look-up'!$A:$A,MATCH($A475,'Smelter Look-up'!$E:$E,0)))</f>
        <v/>
      </c>
      <c r="C475" s="186" t="str">
        <f>IF(LEN(A475)=0,"",INDEX('Smelter Look-up'!$C:$C,MATCH($A475,'Smelter Look-up'!$E:$E,0)))</f>
        <v/>
      </c>
      <c r="D475" s="230"/>
      <c r="E475" s="182" t="str">
        <f ca="1">IF(ISERROR($V475),"",OFFSET('Smelter Look-up'!$D$4,$V475-4,0)&amp;"")</f>
        <v/>
      </c>
      <c r="F475" s="182" t="s">
        <v>15807</v>
      </c>
      <c r="G475" s="182" t="str">
        <f ca="1">IF(C475=$X$4,IF(ISERROR($V475),"Enter smelter details","RMI"),IF(ISERROR($V475),"",OFFSET('Smelter Look-up'!$F$4,$V475-4,0)))</f>
        <v/>
      </c>
      <c r="H475" s="183"/>
      <c r="I475" s="184" t="s">
        <v>15807</v>
      </c>
      <c r="J475" s="184" t="s">
        <v>15807</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t="s">
        <v>15807</v>
      </c>
      <c r="B476" s="182" t="str">
        <f>IF(LEN(A476)=0,"",INDEX('Smelter Look-up'!$A:$A,MATCH($A476,'Smelter Look-up'!$E:$E,0)))</f>
        <v/>
      </c>
      <c r="C476" s="186" t="str">
        <f>IF(LEN(A476)=0,"",INDEX('Smelter Look-up'!$C:$C,MATCH($A476,'Smelter Look-up'!$E:$E,0)))</f>
        <v/>
      </c>
      <c r="D476" s="230"/>
      <c r="E476" s="182" t="str">
        <f ca="1">IF(ISERROR($V476),"",OFFSET('Smelter Look-up'!$D$4,$V476-4,0)&amp;"")</f>
        <v/>
      </c>
      <c r="F476" s="182" t="s">
        <v>15807</v>
      </c>
      <c r="G476" s="182" t="str">
        <f ca="1">IF(C476=$X$4,IF(ISERROR($V476),"Enter smelter details","RMI"),IF(ISERROR($V476),"",OFFSET('Smelter Look-up'!$F$4,$V476-4,0)))</f>
        <v/>
      </c>
      <c r="H476" s="183"/>
      <c r="I476" s="184" t="s">
        <v>15807</v>
      </c>
      <c r="J476" s="184" t="s">
        <v>15807</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t="s">
        <v>15807</v>
      </c>
      <c r="B477" s="182" t="str">
        <f>IF(LEN(A477)=0,"",INDEX('Smelter Look-up'!$A:$A,MATCH($A477,'Smelter Look-up'!$E:$E,0)))</f>
        <v/>
      </c>
      <c r="C477" s="186" t="str">
        <f>IF(LEN(A477)=0,"",INDEX('Smelter Look-up'!$C:$C,MATCH($A477,'Smelter Look-up'!$E:$E,0)))</f>
        <v/>
      </c>
      <c r="D477" s="230"/>
      <c r="E477" s="182" t="str">
        <f ca="1">IF(ISERROR($V477),"",OFFSET('Smelter Look-up'!$D$4,$V477-4,0)&amp;"")</f>
        <v/>
      </c>
      <c r="F477" s="182" t="s">
        <v>15807</v>
      </c>
      <c r="G477" s="182" t="str">
        <f ca="1">IF(C477=$X$4,IF(ISERROR($V477),"Enter smelter details","RMI"),IF(ISERROR($V477),"",OFFSET('Smelter Look-up'!$F$4,$V477-4,0)))</f>
        <v/>
      </c>
      <c r="H477" s="183"/>
      <c r="I477" s="184" t="s">
        <v>15807</v>
      </c>
      <c r="J477" s="184" t="s">
        <v>15807</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t="s">
        <v>15807</v>
      </c>
      <c r="B478" s="182" t="str">
        <f>IF(LEN(A478)=0,"",INDEX('Smelter Look-up'!$A:$A,MATCH($A478,'Smelter Look-up'!$E:$E,0)))</f>
        <v/>
      </c>
      <c r="C478" s="186" t="str">
        <f>IF(LEN(A478)=0,"",INDEX('Smelter Look-up'!$C:$C,MATCH($A478,'Smelter Look-up'!$E:$E,0)))</f>
        <v/>
      </c>
      <c r="D478" s="230"/>
      <c r="E478" s="182" t="str">
        <f ca="1">IF(ISERROR($V478),"",OFFSET('Smelter Look-up'!$D$4,$V478-4,0)&amp;"")</f>
        <v/>
      </c>
      <c r="F478" s="182" t="s">
        <v>15807</v>
      </c>
      <c r="G478" s="182" t="str">
        <f ca="1">IF(C478=$X$4,IF(ISERROR($V478),"Enter smelter details","RMI"),IF(ISERROR($V478),"",OFFSET('Smelter Look-up'!$F$4,$V478-4,0)))</f>
        <v/>
      </c>
      <c r="H478" s="183"/>
      <c r="I478" s="184" t="s">
        <v>15807</v>
      </c>
      <c r="J478" s="184" t="s">
        <v>15807</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t="s">
        <v>15807</v>
      </c>
      <c r="B479" s="182" t="str">
        <f>IF(LEN(A479)=0,"",INDEX('Smelter Look-up'!$A:$A,MATCH($A479,'Smelter Look-up'!$E:$E,0)))</f>
        <v/>
      </c>
      <c r="C479" s="186" t="str">
        <f>IF(LEN(A479)=0,"",INDEX('Smelter Look-up'!$C:$C,MATCH($A479,'Smelter Look-up'!$E:$E,0)))</f>
        <v/>
      </c>
      <c r="D479" s="230"/>
      <c r="E479" s="182" t="str">
        <f ca="1">IF(ISERROR($V479),"",OFFSET('Smelter Look-up'!$D$4,$V479-4,0)&amp;"")</f>
        <v/>
      </c>
      <c r="F479" s="182" t="s">
        <v>15807</v>
      </c>
      <c r="G479" s="182" t="str">
        <f ca="1">IF(C479=$X$4,IF(ISERROR($V479),"Enter smelter details","RMI"),IF(ISERROR($V479),"",OFFSET('Smelter Look-up'!$F$4,$V479-4,0)))</f>
        <v/>
      </c>
      <c r="H479" s="183"/>
      <c r="I479" s="184" t="s">
        <v>15807</v>
      </c>
      <c r="J479" s="184" t="s">
        <v>15807</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t="s">
        <v>15807</v>
      </c>
      <c r="B480" s="182" t="str">
        <f>IF(LEN(A480)=0,"",INDEX('Smelter Look-up'!$A:$A,MATCH($A480,'Smelter Look-up'!$E:$E,0)))</f>
        <v/>
      </c>
      <c r="C480" s="186" t="str">
        <f>IF(LEN(A480)=0,"",INDEX('Smelter Look-up'!$C:$C,MATCH($A480,'Smelter Look-up'!$E:$E,0)))</f>
        <v/>
      </c>
      <c r="D480" s="230"/>
      <c r="E480" s="182" t="str">
        <f ca="1">IF(ISERROR($V480),"",OFFSET('Smelter Look-up'!$D$4,$V480-4,0)&amp;"")</f>
        <v/>
      </c>
      <c r="F480" s="182" t="s">
        <v>15807</v>
      </c>
      <c r="G480" s="182" t="str">
        <f ca="1">IF(C480=$X$4,IF(ISERROR($V480),"Enter smelter details","RMI"),IF(ISERROR($V480),"",OFFSET('Smelter Look-up'!$F$4,$V480-4,0)))</f>
        <v/>
      </c>
      <c r="H480" s="183"/>
      <c r="I480" s="184" t="s">
        <v>15807</v>
      </c>
      <c r="J480" s="184" t="s">
        <v>15807</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t="s">
        <v>15807</v>
      </c>
      <c r="B481" s="182" t="str">
        <f>IF(LEN(A481)=0,"",INDEX('Smelter Look-up'!$A:$A,MATCH($A481,'Smelter Look-up'!$E:$E,0)))</f>
        <v/>
      </c>
      <c r="C481" s="186" t="str">
        <f>IF(LEN(A481)=0,"",INDEX('Smelter Look-up'!$C:$C,MATCH($A481,'Smelter Look-up'!$E:$E,0)))</f>
        <v/>
      </c>
      <c r="D481" s="230"/>
      <c r="E481" s="182" t="str">
        <f ca="1">IF(ISERROR($V481),"",OFFSET('Smelter Look-up'!$D$4,$V481-4,0)&amp;"")</f>
        <v/>
      </c>
      <c r="F481" s="182" t="s">
        <v>15807</v>
      </c>
      <c r="G481" s="182" t="str">
        <f ca="1">IF(C481=$X$4,IF(ISERROR($V481),"Enter smelter details","RMI"),IF(ISERROR($V481),"",OFFSET('Smelter Look-up'!$F$4,$V481-4,0)))</f>
        <v/>
      </c>
      <c r="H481" s="183"/>
      <c r="I481" s="184" t="s">
        <v>15807</v>
      </c>
      <c r="J481" s="184" t="s">
        <v>15807</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t="s">
        <v>15807</v>
      </c>
      <c r="B482" s="182" t="str">
        <f>IF(LEN(A482)=0,"",INDEX('Smelter Look-up'!$A:$A,MATCH($A482,'Smelter Look-up'!$E:$E,0)))</f>
        <v/>
      </c>
      <c r="C482" s="186" t="str">
        <f>IF(LEN(A482)=0,"",INDEX('Smelter Look-up'!$C:$C,MATCH($A482,'Smelter Look-up'!$E:$E,0)))</f>
        <v/>
      </c>
      <c r="D482" s="230"/>
      <c r="E482" s="182" t="str">
        <f ca="1">IF(ISERROR($V482),"",OFFSET('Smelter Look-up'!$D$4,$V482-4,0)&amp;"")</f>
        <v/>
      </c>
      <c r="F482" s="182" t="s">
        <v>15807</v>
      </c>
      <c r="G482" s="182" t="str">
        <f ca="1">IF(C482=$X$4,IF(ISERROR($V482),"Enter smelter details","RMI"),IF(ISERROR($V482),"",OFFSET('Smelter Look-up'!$F$4,$V482-4,0)))</f>
        <v/>
      </c>
      <c r="H482" s="183"/>
      <c r="I482" s="184" t="s">
        <v>15807</v>
      </c>
      <c r="J482" s="184" t="s">
        <v>15807</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t="s">
        <v>15807</v>
      </c>
      <c r="B483" s="182" t="str">
        <f>IF(LEN(A483)=0,"",INDEX('Smelter Look-up'!$A:$A,MATCH($A483,'Smelter Look-up'!$E:$E,0)))</f>
        <v/>
      </c>
      <c r="C483" s="186" t="str">
        <f>IF(LEN(A483)=0,"",INDEX('Smelter Look-up'!$C:$C,MATCH($A483,'Smelter Look-up'!$E:$E,0)))</f>
        <v/>
      </c>
      <c r="D483" s="230"/>
      <c r="E483" s="182" t="str">
        <f ca="1">IF(ISERROR($V483),"",OFFSET('Smelter Look-up'!$D$4,$V483-4,0)&amp;"")</f>
        <v/>
      </c>
      <c r="F483" s="182" t="s">
        <v>15807</v>
      </c>
      <c r="G483" s="182" t="str">
        <f ca="1">IF(C483=$X$4,IF(ISERROR($V483),"Enter smelter details","RMI"),IF(ISERROR($V483),"",OFFSET('Smelter Look-up'!$F$4,$V483-4,0)))</f>
        <v/>
      </c>
      <c r="H483" s="183"/>
      <c r="I483" s="184" t="s">
        <v>15807</v>
      </c>
      <c r="J483" s="184" t="s">
        <v>15807</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t="s">
        <v>15807</v>
      </c>
      <c r="B484" s="182" t="str">
        <f>IF(LEN(A484)=0,"",INDEX('Smelter Look-up'!$A:$A,MATCH($A484,'Smelter Look-up'!$E:$E,0)))</f>
        <v/>
      </c>
      <c r="C484" s="186" t="str">
        <f>IF(LEN(A484)=0,"",INDEX('Smelter Look-up'!$C:$C,MATCH($A484,'Smelter Look-up'!$E:$E,0)))</f>
        <v/>
      </c>
      <c r="D484" s="230"/>
      <c r="E484" s="182" t="str">
        <f ca="1">IF(ISERROR($V484),"",OFFSET('Smelter Look-up'!$D$4,$V484-4,0)&amp;"")</f>
        <v/>
      </c>
      <c r="F484" s="182" t="s">
        <v>15807</v>
      </c>
      <c r="G484" s="182" t="str">
        <f ca="1">IF(C484=$X$4,IF(ISERROR($V484),"Enter smelter details","RMI"),IF(ISERROR($V484),"",OFFSET('Smelter Look-up'!$F$4,$V484-4,0)))</f>
        <v/>
      </c>
      <c r="H484" s="183"/>
      <c r="I484" s="184" t="s">
        <v>15807</v>
      </c>
      <c r="J484" s="184" t="s">
        <v>15807</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t="s">
        <v>15807</v>
      </c>
      <c r="B485" s="182" t="str">
        <f>IF(LEN(A485)=0,"",INDEX('Smelter Look-up'!$A:$A,MATCH($A485,'Smelter Look-up'!$E:$E,0)))</f>
        <v/>
      </c>
      <c r="C485" s="186" t="str">
        <f>IF(LEN(A485)=0,"",INDEX('Smelter Look-up'!$C:$C,MATCH($A485,'Smelter Look-up'!$E:$E,0)))</f>
        <v/>
      </c>
      <c r="D485" s="230"/>
      <c r="E485" s="182" t="str">
        <f ca="1">IF(ISERROR($V485),"",OFFSET('Smelter Look-up'!$D$4,$V485-4,0)&amp;"")</f>
        <v/>
      </c>
      <c r="F485" s="182" t="s">
        <v>15807</v>
      </c>
      <c r="G485" s="182" t="str">
        <f ca="1">IF(C485=$X$4,IF(ISERROR($V485),"Enter smelter details","RMI"),IF(ISERROR($V485),"",OFFSET('Smelter Look-up'!$F$4,$V485-4,0)))</f>
        <v/>
      </c>
      <c r="H485" s="183"/>
      <c r="I485" s="184" t="s">
        <v>15807</v>
      </c>
      <c r="J485" s="184" t="s">
        <v>15807</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t="s">
        <v>15807</v>
      </c>
      <c r="B486" s="182" t="str">
        <f>IF(LEN(A486)=0,"",INDEX('Smelter Look-up'!$A:$A,MATCH($A486,'Smelter Look-up'!$E:$E,0)))</f>
        <v/>
      </c>
      <c r="C486" s="186" t="str">
        <f>IF(LEN(A486)=0,"",INDEX('Smelter Look-up'!$C:$C,MATCH($A486,'Smelter Look-up'!$E:$E,0)))</f>
        <v/>
      </c>
      <c r="D486" s="230"/>
      <c r="E486" s="182" t="str">
        <f ca="1">IF(ISERROR($V486),"",OFFSET('Smelter Look-up'!$D$4,$V486-4,0)&amp;"")</f>
        <v/>
      </c>
      <c r="F486" s="182" t="s">
        <v>15807</v>
      </c>
      <c r="G486" s="182" t="str">
        <f ca="1">IF(C486=$X$4,IF(ISERROR($V486),"Enter smelter details","RMI"),IF(ISERROR($V486),"",OFFSET('Smelter Look-up'!$F$4,$V486-4,0)))</f>
        <v/>
      </c>
      <c r="H486" s="183"/>
      <c r="I486" s="184" t="s">
        <v>15807</v>
      </c>
      <c r="J486" s="184" t="s">
        <v>15807</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t="s">
        <v>15807</v>
      </c>
      <c r="B487" s="182" t="str">
        <f>IF(LEN(A487)=0,"",INDEX('Smelter Look-up'!$A:$A,MATCH($A487,'Smelter Look-up'!$E:$E,0)))</f>
        <v/>
      </c>
      <c r="C487" s="186" t="str">
        <f>IF(LEN(A487)=0,"",INDEX('Smelter Look-up'!$C:$C,MATCH($A487,'Smelter Look-up'!$E:$E,0)))</f>
        <v/>
      </c>
      <c r="D487" s="230"/>
      <c r="E487" s="182" t="str">
        <f ca="1">IF(ISERROR($V487),"",OFFSET('Smelter Look-up'!$D$4,$V487-4,0)&amp;"")</f>
        <v/>
      </c>
      <c r="F487" s="182" t="s">
        <v>15807</v>
      </c>
      <c r="G487" s="182" t="str">
        <f ca="1">IF(C487=$X$4,IF(ISERROR($V487),"Enter smelter details","RMI"),IF(ISERROR($V487),"",OFFSET('Smelter Look-up'!$F$4,$V487-4,0)))</f>
        <v/>
      </c>
      <c r="H487" s="183"/>
      <c r="I487" s="184" t="s">
        <v>15807</v>
      </c>
      <c r="J487" s="184" t="s">
        <v>15807</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t="s">
        <v>15807</v>
      </c>
      <c r="B488" s="182" t="str">
        <f>IF(LEN(A488)=0,"",INDEX('Smelter Look-up'!$A:$A,MATCH($A488,'Smelter Look-up'!$E:$E,0)))</f>
        <v/>
      </c>
      <c r="C488" s="186" t="str">
        <f>IF(LEN(A488)=0,"",INDEX('Smelter Look-up'!$C:$C,MATCH($A488,'Smelter Look-up'!$E:$E,0)))</f>
        <v/>
      </c>
      <c r="D488" s="230"/>
      <c r="E488" s="182" t="str">
        <f ca="1">IF(ISERROR($V488),"",OFFSET('Smelter Look-up'!$D$4,$V488-4,0)&amp;"")</f>
        <v/>
      </c>
      <c r="F488" s="182" t="s">
        <v>15807</v>
      </c>
      <c r="G488" s="182" t="str">
        <f ca="1">IF(C488=$X$4,IF(ISERROR($V488),"Enter smelter details","RMI"),IF(ISERROR($V488),"",OFFSET('Smelter Look-up'!$F$4,$V488-4,0)))</f>
        <v/>
      </c>
      <c r="H488" s="183"/>
      <c r="I488" s="184" t="s">
        <v>15807</v>
      </c>
      <c r="J488" s="184" t="s">
        <v>15807</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t="s">
        <v>15807</v>
      </c>
      <c r="B489" s="182" t="str">
        <f>IF(LEN(A489)=0,"",INDEX('Smelter Look-up'!$A:$A,MATCH($A489,'Smelter Look-up'!$E:$E,0)))</f>
        <v/>
      </c>
      <c r="C489" s="186" t="str">
        <f>IF(LEN(A489)=0,"",INDEX('Smelter Look-up'!$C:$C,MATCH($A489,'Smelter Look-up'!$E:$E,0)))</f>
        <v/>
      </c>
      <c r="D489" s="230"/>
      <c r="E489" s="182" t="str">
        <f ca="1">IF(ISERROR($V489),"",OFFSET('Smelter Look-up'!$D$4,$V489-4,0)&amp;"")</f>
        <v/>
      </c>
      <c r="F489" s="182" t="s">
        <v>15807</v>
      </c>
      <c r="G489" s="182" t="str">
        <f ca="1">IF(C489=$X$4,IF(ISERROR($V489),"Enter smelter details","RMI"),IF(ISERROR($V489),"",OFFSET('Smelter Look-up'!$F$4,$V489-4,0)))</f>
        <v/>
      </c>
      <c r="H489" s="183"/>
      <c r="I489" s="184" t="s">
        <v>15807</v>
      </c>
      <c r="J489" s="184" t="s">
        <v>15807</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t="s">
        <v>15807</v>
      </c>
      <c r="B490" s="182" t="str">
        <f>IF(LEN(A490)=0,"",INDEX('Smelter Look-up'!$A:$A,MATCH($A490,'Smelter Look-up'!$E:$E,0)))</f>
        <v/>
      </c>
      <c r="C490" s="186" t="str">
        <f>IF(LEN(A490)=0,"",INDEX('Smelter Look-up'!$C:$C,MATCH($A490,'Smelter Look-up'!$E:$E,0)))</f>
        <v/>
      </c>
      <c r="D490" s="230"/>
      <c r="E490" s="182" t="str">
        <f ca="1">IF(ISERROR($V490),"",OFFSET('Smelter Look-up'!$D$4,$V490-4,0)&amp;"")</f>
        <v/>
      </c>
      <c r="F490" s="182" t="s">
        <v>15807</v>
      </c>
      <c r="G490" s="182" t="str">
        <f ca="1">IF(C490=$X$4,IF(ISERROR($V490),"Enter smelter details","RMI"),IF(ISERROR($V490),"",OFFSET('Smelter Look-up'!$F$4,$V490-4,0)))</f>
        <v/>
      </c>
      <c r="H490" s="183"/>
      <c r="I490" s="184" t="s">
        <v>15807</v>
      </c>
      <c r="J490" s="184" t="s">
        <v>15807</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t="s">
        <v>15807</v>
      </c>
      <c r="B491" s="182" t="str">
        <f>IF(LEN(A491)=0,"",INDEX('Smelter Look-up'!$A:$A,MATCH($A491,'Smelter Look-up'!$E:$E,0)))</f>
        <v/>
      </c>
      <c r="C491" s="186" t="str">
        <f>IF(LEN(A491)=0,"",INDEX('Smelter Look-up'!$C:$C,MATCH($A491,'Smelter Look-up'!$E:$E,0)))</f>
        <v/>
      </c>
      <c r="D491" s="230"/>
      <c r="E491" s="182" t="str">
        <f ca="1">IF(ISERROR($V491),"",OFFSET('Smelter Look-up'!$D$4,$V491-4,0)&amp;"")</f>
        <v/>
      </c>
      <c r="F491" s="182" t="s">
        <v>15807</v>
      </c>
      <c r="G491" s="182" t="str">
        <f ca="1">IF(C491=$X$4,IF(ISERROR($V491),"Enter smelter details","RMI"),IF(ISERROR($V491),"",OFFSET('Smelter Look-up'!$F$4,$V491-4,0)))</f>
        <v/>
      </c>
      <c r="H491" s="183"/>
      <c r="I491" s="184" t="s">
        <v>15807</v>
      </c>
      <c r="J491" s="184" t="s">
        <v>15807</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t="s">
        <v>15807</v>
      </c>
      <c r="B492" s="182" t="str">
        <f>IF(LEN(A492)=0,"",INDEX('Smelter Look-up'!$A:$A,MATCH($A492,'Smelter Look-up'!$E:$E,0)))</f>
        <v/>
      </c>
      <c r="C492" s="186" t="str">
        <f>IF(LEN(A492)=0,"",INDEX('Smelter Look-up'!$C:$C,MATCH($A492,'Smelter Look-up'!$E:$E,0)))</f>
        <v/>
      </c>
      <c r="D492" s="230"/>
      <c r="E492" s="182" t="str">
        <f ca="1">IF(ISERROR($V492),"",OFFSET('Smelter Look-up'!$D$4,$V492-4,0)&amp;"")</f>
        <v/>
      </c>
      <c r="F492" s="182" t="s">
        <v>15807</v>
      </c>
      <c r="G492" s="182" t="str">
        <f ca="1">IF(C492=$X$4,IF(ISERROR($V492),"Enter smelter details","RMI"),IF(ISERROR($V492),"",OFFSET('Smelter Look-up'!$F$4,$V492-4,0)))</f>
        <v/>
      </c>
      <c r="H492" s="183"/>
      <c r="I492" s="184" t="s">
        <v>15807</v>
      </c>
      <c r="J492" s="184" t="s">
        <v>15807</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t="s">
        <v>15807</v>
      </c>
      <c r="B493" s="182" t="str">
        <f>IF(LEN(A493)=0,"",INDEX('Smelter Look-up'!$A:$A,MATCH($A493,'Smelter Look-up'!$E:$E,0)))</f>
        <v/>
      </c>
      <c r="C493" s="186" t="str">
        <f>IF(LEN(A493)=0,"",INDEX('Smelter Look-up'!$C:$C,MATCH($A493,'Smelter Look-up'!$E:$E,0)))</f>
        <v/>
      </c>
      <c r="D493" s="230"/>
      <c r="E493" s="182" t="str">
        <f ca="1">IF(ISERROR($V493),"",OFFSET('Smelter Look-up'!$D$4,$V493-4,0)&amp;"")</f>
        <v/>
      </c>
      <c r="F493" s="182" t="s">
        <v>15807</v>
      </c>
      <c r="G493" s="182" t="str">
        <f ca="1">IF(C493=$X$4,IF(ISERROR($V493),"Enter smelter details","RMI"),IF(ISERROR($V493),"",OFFSET('Smelter Look-up'!$F$4,$V493-4,0)))</f>
        <v/>
      </c>
      <c r="H493" s="183"/>
      <c r="I493" s="184" t="s">
        <v>15807</v>
      </c>
      <c r="J493" s="184" t="s">
        <v>15807</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t="s">
        <v>15807</v>
      </c>
      <c r="B494" s="182" t="str">
        <f>IF(LEN(A494)=0,"",INDEX('Smelter Look-up'!$A:$A,MATCH($A494,'Smelter Look-up'!$E:$E,0)))</f>
        <v/>
      </c>
      <c r="C494" s="186" t="str">
        <f>IF(LEN(A494)=0,"",INDEX('Smelter Look-up'!$C:$C,MATCH($A494,'Smelter Look-up'!$E:$E,0)))</f>
        <v/>
      </c>
      <c r="D494" s="230"/>
      <c r="E494" s="182" t="str">
        <f ca="1">IF(ISERROR($V494),"",OFFSET('Smelter Look-up'!$D$4,$V494-4,0)&amp;"")</f>
        <v/>
      </c>
      <c r="F494" s="182" t="s">
        <v>15807</v>
      </c>
      <c r="G494" s="182" t="str">
        <f ca="1">IF(C494=$X$4,IF(ISERROR($V494),"Enter smelter details","RMI"),IF(ISERROR($V494),"",OFFSET('Smelter Look-up'!$F$4,$V494-4,0)))</f>
        <v/>
      </c>
      <c r="H494" s="183"/>
      <c r="I494" s="184" t="s">
        <v>15807</v>
      </c>
      <c r="J494" s="184" t="s">
        <v>15807</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t="s">
        <v>15807</v>
      </c>
      <c r="B495" s="182" t="str">
        <f>IF(LEN(A495)=0,"",INDEX('Smelter Look-up'!$A:$A,MATCH($A495,'Smelter Look-up'!$E:$E,0)))</f>
        <v/>
      </c>
      <c r="C495" s="186" t="str">
        <f>IF(LEN(A495)=0,"",INDEX('Smelter Look-up'!$C:$C,MATCH($A495,'Smelter Look-up'!$E:$E,0)))</f>
        <v/>
      </c>
      <c r="D495" s="230"/>
      <c r="E495" s="182" t="str">
        <f ca="1">IF(ISERROR($V495),"",OFFSET('Smelter Look-up'!$D$4,$V495-4,0)&amp;"")</f>
        <v/>
      </c>
      <c r="F495" s="182" t="s">
        <v>15807</v>
      </c>
      <c r="G495" s="182" t="str">
        <f ca="1">IF(C495=$X$4,IF(ISERROR($V495),"Enter smelter details","RMI"),IF(ISERROR($V495),"",OFFSET('Smelter Look-up'!$F$4,$V495-4,0)))</f>
        <v/>
      </c>
      <c r="H495" s="183"/>
      <c r="I495" s="184" t="s">
        <v>15807</v>
      </c>
      <c r="J495" s="184" t="s">
        <v>15807</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t="s">
        <v>15807</v>
      </c>
      <c r="B496" s="182" t="str">
        <f>IF(LEN(A496)=0,"",INDEX('Smelter Look-up'!$A:$A,MATCH($A496,'Smelter Look-up'!$E:$E,0)))</f>
        <v/>
      </c>
      <c r="C496" s="186" t="str">
        <f>IF(LEN(A496)=0,"",INDEX('Smelter Look-up'!$C:$C,MATCH($A496,'Smelter Look-up'!$E:$E,0)))</f>
        <v/>
      </c>
      <c r="D496" s="230"/>
      <c r="E496" s="182" t="str">
        <f ca="1">IF(ISERROR($V496),"",OFFSET('Smelter Look-up'!$D$4,$V496-4,0)&amp;"")</f>
        <v/>
      </c>
      <c r="F496" s="182" t="s">
        <v>15807</v>
      </c>
      <c r="G496" s="182" t="str">
        <f ca="1">IF(C496=$X$4,IF(ISERROR($V496),"Enter smelter details","RMI"),IF(ISERROR($V496),"",OFFSET('Smelter Look-up'!$F$4,$V496-4,0)))</f>
        <v/>
      </c>
      <c r="H496" s="183"/>
      <c r="I496" s="184" t="s">
        <v>15807</v>
      </c>
      <c r="J496" s="184" t="s">
        <v>15807</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t="s">
        <v>15807</v>
      </c>
      <c r="B497" s="182" t="str">
        <f>IF(LEN(A497)=0,"",INDEX('Smelter Look-up'!$A:$A,MATCH($A497,'Smelter Look-up'!$E:$E,0)))</f>
        <v/>
      </c>
      <c r="C497" s="186" t="str">
        <f>IF(LEN(A497)=0,"",INDEX('Smelter Look-up'!$C:$C,MATCH($A497,'Smelter Look-up'!$E:$E,0)))</f>
        <v/>
      </c>
      <c r="D497" s="230"/>
      <c r="E497" s="182" t="str">
        <f ca="1">IF(ISERROR($V497),"",OFFSET('Smelter Look-up'!$D$4,$V497-4,0)&amp;"")</f>
        <v/>
      </c>
      <c r="F497" s="182" t="s">
        <v>15807</v>
      </c>
      <c r="G497" s="182" t="str">
        <f ca="1">IF(C497=$X$4,IF(ISERROR($V497),"Enter smelter details","RMI"),IF(ISERROR($V497),"",OFFSET('Smelter Look-up'!$F$4,$V497-4,0)))</f>
        <v/>
      </c>
      <c r="H497" s="183"/>
      <c r="I497" s="184" t="s">
        <v>15807</v>
      </c>
      <c r="J497" s="184" t="s">
        <v>15807</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t="s">
        <v>15807</v>
      </c>
      <c r="B498" s="182" t="str">
        <f>IF(LEN(A498)=0,"",INDEX('Smelter Look-up'!$A:$A,MATCH($A498,'Smelter Look-up'!$E:$E,0)))</f>
        <v/>
      </c>
      <c r="C498" s="186" t="str">
        <f>IF(LEN(A498)=0,"",INDEX('Smelter Look-up'!$C:$C,MATCH($A498,'Smelter Look-up'!$E:$E,0)))</f>
        <v/>
      </c>
      <c r="D498" s="230"/>
      <c r="E498" s="182" t="str">
        <f ca="1">IF(ISERROR($V498),"",OFFSET('Smelter Look-up'!$D$4,$V498-4,0)&amp;"")</f>
        <v/>
      </c>
      <c r="F498" s="182" t="s">
        <v>15807</v>
      </c>
      <c r="G498" s="182" t="str">
        <f ca="1">IF(C498=$X$4,IF(ISERROR($V498),"Enter smelter details","RMI"),IF(ISERROR($V498),"",OFFSET('Smelter Look-up'!$F$4,$V498-4,0)))</f>
        <v/>
      </c>
      <c r="H498" s="183"/>
      <c r="I498" s="184" t="s">
        <v>15807</v>
      </c>
      <c r="J498" s="184" t="s">
        <v>15807</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t="s">
        <v>15807</v>
      </c>
      <c r="B499" s="182" t="str">
        <f>IF(LEN(A499)=0,"",INDEX('Smelter Look-up'!$A:$A,MATCH($A499,'Smelter Look-up'!$E:$E,0)))</f>
        <v/>
      </c>
      <c r="C499" s="186" t="str">
        <f>IF(LEN(A499)=0,"",INDEX('Smelter Look-up'!$C:$C,MATCH($A499,'Smelter Look-up'!$E:$E,0)))</f>
        <v/>
      </c>
      <c r="D499" s="230"/>
      <c r="E499" s="182" t="str">
        <f ca="1">IF(ISERROR($V499),"",OFFSET('Smelter Look-up'!$D$4,$V499-4,0)&amp;"")</f>
        <v/>
      </c>
      <c r="F499" s="182" t="s">
        <v>15807</v>
      </c>
      <c r="G499" s="182" t="str">
        <f ca="1">IF(C499=$X$4,IF(ISERROR($V499),"Enter smelter details","RMI"),IF(ISERROR($V499),"",OFFSET('Smelter Look-up'!$F$4,$V499-4,0)))</f>
        <v/>
      </c>
      <c r="H499" s="183"/>
      <c r="I499" s="184" t="s">
        <v>15807</v>
      </c>
      <c r="J499" s="184" t="s">
        <v>15807</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t="s">
        <v>15807</v>
      </c>
      <c r="B500" s="182" t="str">
        <f>IF(LEN(A500)=0,"",INDEX('Smelter Look-up'!$A:$A,MATCH($A500,'Smelter Look-up'!$E:$E,0)))</f>
        <v/>
      </c>
      <c r="C500" s="186" t="str">
        <f>IF(LEN(A500)=0,"",INDEX('Smelter Look-up'!$C:$C,MATCH($A500,'Smelter Look-up'!$E:$E,0)))</f>
        <v/>
      </c>
      <c r="D500" s="230"/>
      <c r="E500" s="182" t="str">
        <f ca="1">IF(ISERROR($V500),"",OFFSET('Smelter Look-up'!$D$4,$V500-4,0)&amp;"")</f>
        <v/>
      </c>
      <c r="F500" s="182" t="s">
        <v>15807</v>
      </c>
      <c r="G500" s="182" t="str">
        <f ca="1">IF(C500=$X$4,IF(ISERROR($V500),"Enter smelter details","RMI"),IF(ISERROR($V500),"",OFFSET('Smelter Look-up'!$F$4,$V500-4,0)))</f>
        <v/>
      </c>
      <c r="H500" s="183"/>
      <c r="I500" s="184" t="s">
        <v>15807</v>
      </c>
      <c r="J500" s="184" t="s">
        <v>15807</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t="s">
        <v>15807</v>
      </c>
      <c r="B501" s="182" t="str">
        <f>IF(LEN(A501)=0,"",INDEX('Smelter Look-up'!$A:$A,MATCH($A501,'Smelter Look-up'!$E:$E,0)))</f>
        <v/>
      </c>
      <c r="C501" s="186" t="str">
        <f>IF(LEN(A501)=0,"",INDEX('Smelter Look-up'!$C:$C,MATCH($A501,'Smelter Look-up'!$E:$E,0)))</f>
        <v/>
      </c>
      <c r="D501" s="230"/>
      <c r="E501" s="182" t="str">
        <f ca="1">IF(ISERROR($V501),"",OFFSET('Smelter Look-up'!$D$4,$V501-4,0)&amp;"")</f>
        <v/>
      </c>
      <c r="F501" s="182" t="s">
        <v>15807</v>
      </c>
      <c r="G501" s="182" t="str">
        <f ca="1">IF(C501=$X$4,IF(ISERROR($V501),"Enter smelter details","RMI"),IF(ISERROR($V501),"",OFFSET('Smelter Look-up'!$F$4,$V501-4,0)))</f>
        <v/>
      </c>
      <c r="H501" s="183"/>
      <c r="I501" s="184" t="s">
        <v>15807</v>
      </c>
      <c r="J501" s="184" t="s">
        <v>15807</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t="s">
        <v>15807</v>
      </c>
      <c r="B502" s="182" t="str">
        <f>IF(LEN(A502)=0,"",INDEX('Smelter Look-up'!$A:$A,MATCH($A502,'Smelter Look-up'!$E:$E,0)))</f>
        <v/>
      </c>
      <c r="C502" s="186" t="str">
        <f>IF(LEN(A502)=0,"",INDEX('Smelter Look-up'!$C:$C,MATCH($A502,'Smelter Look-up'!$E:$E,0)))</f>
        <v/>
      </c>
      <c r="D502" s="230"/>
      <c r="E502" s="182" t="str">
        <f ca="1">IF(ISERROR($V502),"",OFFSET('Smelter Look-up'!$D$4,$V502-4,0)&amp;"")</f>
        <v/>
      </c>
      <c r="F502" s="182" t="s">
        <v>15807</v>
      </c>
      <c r="G502" s="182" t="str">
        <f ca="1">IF(C502=$X$4,IF(ISERROR($V502),"Enter smelter details","RMI"),IF(ISERROR($V502),"",OFFSET('Smelter Look-up'!$F$4,$V502-4,0)))</f>
        <v/>
      </c>
      <c r="H502" s="183"/>
      <c r="I502" s="184" t="s">
        <v>15807</v>
      </c>
      <c r="J502" s="184" t="s">
        <v>15807</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t="s">
        <v>15807</v>
      </c>
      <c r="B503" s="182" t="str">
        <f>IF(LEN(A503)=0,"",INDEX('Smelter Look-up'!$A:$A,MATCH($A503,'Smelter Look-up'!$E:$E,0)))</f>
        <v/>
      </c>
      <c r="C503" s="186" t="str">
        <f>IF(LEN(A503)=0,"",INDEX('Smelter Look-up'!$C:$C,MATCH($A503,'Smelter Look-up'!$E:$E,0)))</f>
        <v/>
      </c>
      <c r="D503" s="230"/>
      <c r="E503" s="182" t="str">
        <f ca="1">IF(ISERROR($V503),"",OFFSET('Smelter Look-up'!$D$4,$V503-4,0)&amp;"")</f>
        <v/>
      </c>
      <c r="F503" s="182" t="s">
        <v>15807</v>
      </c>
      <c r="G503" s="182" t="str">
        <f ca="1">IF(C503=$X$4,IF(ISERROR($V503),"Enter smelter details","RMI"),IF(ISERROR($V503),"",OFFSET('Smelter Look-up'!$F$4,$V503-4,0)))</f>
        <v/>
      </c>
      <c r="H503" s="183"/>
      <c r="I503" s="184" t="s">
        <v>15807</v>
      </c>
      <c r="J503" s="184" t="s">
        <v>15807</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t="s">
        <v>15807</v>
      </c>
      <c r="B504" s="182" t="str">
        <f>IF(LEN(A504)=0,"",INDEX('Smelter Look-up'!$A:$A,MATCH($A504,'Smelter Look-up'!$E:$E,0)))</f>
        <v/>
      </c>
      <c r="C504" s="186" t="str">
        <f>IF(LEN(A504)=0,"",INDEX('Smelter Look-up'!$C:$C,MATCH($A504,'Smelter Look-up'!$E:$E,0)))</f>
        <v/>
      </c>
      <c r="D504" s="230"/>
      <c r="E504" s="182" t="str">
        <f ca="1">IF(ISERROR($V504),"",OFFSET('Smelter Look-up'!$D$4,$V504-4,0)&amp;"")</f>
        <v/>
      </c>
      <c r="F504" s="182" t="s">
        <v>15807</v>
      </c>
      <c r="G504" s="182" t="str">
        <f ca="1">IF(C504=$X$4,IF(ISERROR($V504),"Enter smelter details","RMI"),IF(ISERROR($V504),"",OFFSET('Smelter Look-up'!$F$4,$V504-4,0)))</f>
        <v/>
      </c>
      <c r="H504" s="183"/>
      <c r="I504" s="184" t="s">
        <v>15807</v>
      </c>
      <c r="J504" s="184" t="s">
        <v>15807</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t="s">
        <v>15807</v>
      </c>
      <c r="B505" s="182" t="str">
        <f>IF(LEN(A505)=0,"",INDEX('Smelter Look-up'!$A:$A,MATCH($A505,'Smelter Look-up'!$E:$E,0)))</f>
        <v/>
      </c>
      <c r="C505" s="186" t="str">
        <f>IF(LEN(A505)=0,"",INDEX('Smelter Look-up'!$C:$C,MATCH($A505,'Smelter Look-up'!$E:$E,0)))</f>
        <v/>
      </c>
      <c r="D505" s="230"/>
      <c r="E505" s="182" t="str">
        <f ca="1">IF(ISERROR($V505),"",OFFSET('Smelter Look-up'!$D$4,$V505-4,0)&amp;"")</f>
        <v/>
      </c>
      <c r="F505" s="182" t="s">
        <v>15807</v>
      </c>
      <c r="G505" s="182" t="str">
        <f ca="1">IF(C505=$X$4,IF(ISERROR($V505),"Enter smelter details","RMI"),IF(ISERROR($V505),"",OFFSET('Smelter Look-up'!$F$4,$V505-4,0)))</f>
        <v/>
      </c>
      <c r="H505" s="183"/>
      <c r="I505" s="184" t="s">
        <v>15807</v>
      </c>
      <c r="J505" s="184" t="s">
        <v>15807</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t="s">
        <v>15807</v>
      </c>
      <c r="B506" s="182" t="str">
        <f>IF(LEN(A506)=0,"",INDEX('Smelter Look-up'!$A:$A,MATCH($A506,'Smelter Look-up'!$E:$E,0)))</f>
        <v/>
      </c>
      <c r="C506" s="186" t="str">
        <f>IF(LEN(A506)=0,"",INDEX('Smelter Look-up'!$C:$C,MATCH($A506,'Smelter Look-up'!$E:$E,0)))</f>
        <v/>
      </c>
      <c r="D506" s="230"/>
      <c r="E506" s="182" t="str">
        <f ca="1">IF(ISERROR($V506),"",OFFSET('Smelter Look-up'!$D$4,$V506-4,0)&amp;"")</f>
        <v/>
      </c>
      <c r="F506" s="182" t="s">
        <v>15807</v>
      </c>
      <c r="G506" s="182" t="str">
        <f ca="1">IF(C506=$X$4,IF(ISERROR($V506),"Enter smelter details","RMI"),IF(ISERROR($V506),"",OFFSET('Smelter Look-up'!$F$4,$V506-4,0)))</f>
        <v/>
      </c>
      <c r="H506" s="183"/>
      <c r="I506" s="184" t="s">
        <v>15807</v>
      </c>
      <c r="J506" s="184" t="s">
        <v>15807</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t="s">
        <v>15807</v>
      </c>
      <c r="B507" s="182" t="str">
        <f>IF(LEN(A507)=0,"",INDEX('Smelter Look-up'!$A:$A,MATCH($A507,'Smelter Look-up'!$E:$E,0)))</f>
        <v/>
      </c>
      <c r="C507" s="186" t="str">
        <f>IF(LEN(A507)=0,"",INDEX('Smelter Look-up'!$C:$C,MATCH($A507,'Smelter Look-up'!$E:$E,0)))</f>
        <v/>
      </c>
      <c r="D507" s="230"/>
      <c r="E507" s="182" t="str">
        <f ca="1">IF(ISERROR($V507),"",OFFSET('Smelter Look-up'!$D$4,$V507-4,0)&amp;"")</f>
        <v/>
      </c>
      <c r="F507" s="182" t="s">
        <v>15807</v>
      </c>
      <c r="G507" s="182" t="str">
        <f ca="1">IF(C507=$X$4,IF(ISERROR($V507),"Enter smelter details","RMI"),IF(ISERROR($V507),"",OFFSET('Smelter Look-up'!$F$4,$V507-4,0)))</f>
        <v/>
      </c>
      <c r="H507" s="183"/>
      <c r="I507" s="184" t="s">
        <v>15807</v>
      </c>
      <c r="J507" s="184" t="s">
        <v>15807</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t="s">
        <v>15807</v>
      </c>
      <c r="B508" s="182" t="str">
        <f>IF(LEN(A508)=0,"",INDEX('Smelter Look-up'!$A:$A,MATCH($A508,'Smelter Look-up'!$E:$E,0)))</f>
        <v/>
      </c>
      <c r="C508" s="186" t="str">
        <f>IF(LEN(A508)=0,"",INDEX('Smelter Look-up'!$C:$C,MATCH($A508,'Smelter Look-up'!$E:$E,0)))</f>
        <v/>
      </c>
      <c r="D508" s="230"/>
      <c r="E508" s="182" t="str">
        <f ca="1">IF(ISERROR($V508),"",OFFSET('Smelter Look-up'!$D$4,$V508-4,0)&amp;"")</f>
        <v/>
      </c>
      <c r="F508" s="182" t="s">
        <v>15807</v>
      </c>
      <c r="G508" s="182" t="str">
        <f ca="1">IF(C508=$X$4,IF(ISERROR($V508),"Enter smelter details","RMI"),IF(ISERROR($V508),"",OFFSET('Smelter Look-up'!$F$4,$V508-4,0)))</f>
        <v/>
      </c>
      <c r="H508" s="183"/>
      <c r="I508" s="184" t="s">
        <v>15807</v>
      </c>
      <c r="J508" s="184" t="s">
        <v>15807</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t="s">
        <v>15807</v>
      </c>
      <c r="B509" s="182" t="str">
        <f>IF(LEN(A509)=0,"",INDEX('Smelter Look-up'!$A:$A,MATCH($A509,'Smelter Look-up'!$E:$E,0)))</f>
        <v/>
      </c>
      <c r="C509" s="186" t="str">
        <f>IF(LEN(A509)=0,"",INDEX('Smelter Look-up'!$C:$C,MATCH($A509,'Smelter Look-up'!$E:$E,0)))</f>
        <v/>
      </c>
      <c r="D509" s="230"/>
      <c r="E509" s="182" t="str">
        <f ca="1">IF(ISERROR($V509),"",OFFSET('Smelter Look-up'!$D$4,$V509-4,0)&amp;"")</f>
        <v/>
      </c>
      <c r="F509" s="182" t="s">
        <v>15807</v>
      </c>
      <c r="G509" s="182" t="str">
        <f ca="1">IF(C509=$X$4,IF(ISERROR($V509),"Enter smelter details","RMI"),IF(ISERROR($V509),"",OFFSET('Smelter Look-up'!$F$4,$V509-4,0)))</f>
        <v/>
      </c>
      <c r="H509" s="183"/>
      <c r="I509" s="184" t="s">
        <v>15807</v>
      </c>
      <c r="J509" s="184" t="s">
        <v>15807</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t="s">
        <v>15807</v>
      </c>
      <c r="B510" s="182" t="str">
        <f>IF(LEN(A510)=0,"",INDEX('Smelter Look-up'!$A:$A,MATCH($A510,'Smelter Look-up'!$E:$E,0)))</f>
        <v/>
      </c>
      <c r="C510" s="186" t="str">
        <f>IF(LEN(A510)=0,"",INDEX('Smelter Look-up'!$C:$C,MATCH($A510,'Smelter Look-up'!$E:$E,0)))</f>
        <v/>
      </c>
      <c r="D510" s="230"/>
      <c r="E510" s="182" t="str">
        <f ca="1">IF(ISERROR($V510),"",OFFSET('Smelter Look-up'!$D$4,$V510-4,0)&amp;"")</f>
        <v/>
      </c>
      <c r="F510" s="182" t="s">
        <v>15807</v>
      </c>
      <c r="G510" s="182" t="str">
        <f ca="1">IF(C510=$X$4,IF(ISERROR($V510),"Enter smelter details","RMI"),IF(ISERROR($V510),"",OFFSET('Smelter Look-up'!$F$4,$V510-4,0)))</f>
        <v/>
      </c>
      <c r="H510" s="183"/>
      <c r="I510" s="184" t="s">
        <v>15807</v>
      </c>
      <c r="J510" s="184" t="s">
        <v>15807</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t="s">
        <v>15807</v>
      </c>
      <c r="B511" s="182" t="str">
        <f>IF(LEN(A511)=0,"",INDEX('Smelter Look-up'!$A:$A,MATCH($A511,'Smelter Look-up'!$E:$E,0)))</f>
        <v/>
      </c>
      <c r="C511" s="186" t="str">
        <f>IF(LEN(A511)=0,"",INDEX('Smelter Look-up'!$C:$C,MATCH($A511,'Smelter Look-up'!$E:$E,0)))</f>
        <v/>
      </c>
      <c r="D511" s="230"/>
      <c r="E511" s="182" t="str">
        <f ca="1">IF(ISERROR($V511),"",OFFSET('Smelter Look-up'!$D$4,$V511-4,0)&amp;"")</f>
        <v/>
      </c>
      <c r="F511" s="182" t="s">
        <v>15807</v>
      </c>
      <c r="G511" s="182" t="str">
        <f ca="1">IF(C511=$X$4,IF(ISERROR($V511),"Enter smelter details","RMI"),IF(ISERROR($V511),"",OFFSET('Smelter Look-up'!$F$4,$V511-4,0)))</f>
        <v/>
      </c>
      <c r="H511" s="183"/>
      <c r="I511" s="184" t="s">
        <v>15807</v>
      </c>
      <c r="J511" s="184" t="s">
        <v>15807</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t="s">
        <v>15807</v>
      </c>
      <c r="B512" s="182" t="str">
        <f>IF(LEN(A512)=0,"",INDEX('Smelter Look-up'!$A:$A,MATCH($A512,'Smelter Look-up'!$E:$E,0)))</f>
        <v/>
      </c>
      <c r="C512" s="186" t="str">
        <f>IF(LEN(A512)=0,"",INDEX('Smelter Look-up'!$C:$C,MATCH($A512,'Smelter Look-up'!$E:$E,0)))</f>
        <v/>
      </c>
      <c r="D512" s="230"/>
      <c r="E512" s="182" t="str">
        <f ca="1">IF(ISERROR($V512),"",OFFSET('Smelter Look-up'!$D$4,$V512-4,0)&amp;"")</f>
        <v/>
      </c>
      <c r="F512" s="182" t="s">
        <v>15807</v>
      </c>
      <c r="G512" s="182" t="str">
        <f ca="1">IF(C512=$X$4,IF(ISERROR($V512),"Enter smelter details","RMI"),IF(ISERROR($V512),"",OFFSET('Smelter Look-up'!$F$4,$V512-4,0)))</f>
        <v/>
      </c>
      <c r="H512" s="183"/>
      <c r="I512" s="184" t="s">
        <v>15807</v>
      </c>
      <c r="J512" s="184" t="s">
        <v>15807</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t="s">
        <v>15807</v>
      </c>
      <c r="B513" s="182" t="str">
        <f>IF(LEN(A513)=0,"",INDEX('Smelter Look-up'!$A:$A,MATCH($A513,'Smelter Look-up'!$E:$E,0)))</f>
        <v/>
      </c>
      <c r="C513" s="186" t="str">
        <f>IF(LEN(A513)=0,"",INDEX('Smelter Look-up'!$C:$C,MATCH($A513,'Smelter Look-up'!$E:$E,0)))</f>
        <v/>
      </c>
      <c r="D513" s="230"/>
      <c r="E513" s="182" t="str">
        <f ca="1">IF(ISERROR($V513),"",OFFSET('Smelter Look-up'!$D$4,$V513-4,0)&amp;"")</f>
        <v/>
      </c>
      <c r="F513" s="182" t="s">
        <v>15807</v>
      </c>
      <c r="G513" s="182" t="str">
        <f ca="1">IF(C513=$X$4,IF(ISERROR($V513),"Enter smelter details","RMI"),IF(ISERROR($V513),"",OFFSET('Smelter Look-up'!$F$4,$V513-4,0)))</f>
        <v/>
      </c>
      <c r="H513" s="183"/>
      <c r="I513" s="184" t="s">
        <v>15807</v>
      </c>
      <c r="J513" s="184" t="s">
        <v>15807</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t="s">
        <v>15807</v>
      </c>
      <c r="B514" s="182" t="str">
        <f>IF(LEN(A514)=0,"",INDEX('Smelter Look-up'!$A:$A,MATCH($A514,'Smelter Look-up'!$E:$E,0)))</f>
        <v/>
      </c>
      <c r="C514" s="186" t="str">
        <f>IF(LEN(A514)=0,"",INDEX('Smelter Look-up'!$C:$C,MATCH($A514,'Smelter Look-up'!$E:$E,0)))</f>
        <v/>
      </c>
      <c r="D514" s="230"/>
      <c r="E514" s="182" t="str">
        <f ca="1">IF(ISERROR($V514),"",OFFSET('Smelter Look-up'!$D$4,$V514-4,0)&amp;"")</f>
        <v/>
      </c>
      <c r="F514" s="182" t="s">
        <v>15807</v>
      </c>
      <c r="G514" s="182" t="str">
        <f ca="1">IF(C514=$X$4,IF(ISERROR($V514),"Enter smelter details","RMI"),IF(ISERROR($V514),"",OFFSET('Smelter Look-up'!$F$4,$V514-4,0)))</f>
        <v/>
      </c>
      <c r="H514" s="183"/>
      <c r="I514" s="184" t="s">
        <v>15807</v>
      </c>
      <c r="J514" s="184" t="s">
        <v>15807</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t="s">
        <v>15807</v>
      </c>
      <c r="B515" s="182" t="str">
        <f>IF(LEN(A515)=0,"",INDEX('Smelter Look-up'!$A:$A,MATCH($A515,'Smelter Look-up'!$E:$E,0)))</f>
        <v/>
      </c>
      <c r="C515" s="186" t="str">
        <f>IF(LEN(A515)=0,"",INDEX('Smelter Look-up'!$C:$C,MATCH($A515,'Smelter Look-up'!$E:$E,0)))</f>
        <v/>
      </c>
      <c r="D515" s="230"/>
      <c r="E515" s="182" t="str">
        <f ca="1">IF(ISERROR($V515),"",OFFSET('Smelter Look-up'!$D$4,$V515-4,0)&amp;"")</f>
        <v/>
      </c>
      <c r="F515" s="182" t="s">
        <v>15807</v>
      </c>
      <c r="G515" s="182" t="str">
        <f ca="1">IF(C515=$X$4,IF(ISERROR($V515),"Enter smelter details","RMI"),IF(ISERROR($V515),"",OFFSET('Smelter Look-up'!$F$4,$V515-4,0)))</f>
        <v/>
      </c>
      <c r="H515" s="183"/>
      <c r="I515" s="184" t="s">
        <v>15807</v>
      </c>
      <c r="J515" s="184" t="s">
        <v>15807</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t="s">
        <v>15807</v>
      </c>
      <c r="B516" s="182" t="str">
        <f>IF(LEN(A516)=0,"",INDEX('Smelter Look-up'!$A:$A,MATCH($A516,'Smelter Look-up'!$E:$E,0)))</f>
        <v/>
      </c>
      <c r="C516" s="186" t="str">
        <f>IF(LEN(A516)=0,"",INDEX('Smelter Look-up'!$C:$C,MATCH($A516,'Smelter Look-up'!$E:$E,0)))</f>
        <v/>
      </c>
      <c r="D516" s="230"/>
      <c r="E516" s="182" t="str">
        <f ca="1">IF(ISERROR($V516),"",OFFSET('Smelter Look-up'!$D$4,$V516-4,0)&amp;"")</f>
        <v/>
      </c>
      <c r="F516" s="182" t="s">
        <v>15807</v>
      </c>
      <c r="G516" s="182" t="str">
        <f ca="1">IF(C516=$X$4,IF(ISERROR($V516),"Enter smelter details","RMI"),IF(ISERROR($V516),"",OFFSET('Smelter Look-up'!$F$4,$V516-4,0)))</f>
        <v/>
      </c>
      <c r="H516" s="183"/>
      <c r="I516" s="184" t="s">
        <v>15807</v>
      </c>
      <c r="J516" s="184" t="s">
        <v>15807</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t="s">
        <v>15807</v>
      </c>
      <c r="B517" s="182" t="str">
        <f>IF(LEN(A517)=0,"",INDEX('Smelter Look-up'!$A:$A,MATCH($A517,'Smelter Look-up'!$E:$E,0)))</f>
        <v/>
      </c>
      <c r="C517" s="186" t="str">
        <f>IF(LEN(A517)=0,"",INDEX('Smelter Look-up'!$C:$C,MATCH($A517,'Smelter Look-up'!$E:$E,0)))</f>
        <v/>
      </c>
      <c r="D517" s="230"/>
      <c r="E517" s="182" t="str">
        <f ca="1">IF(ISERROR($V517),"",OFFSET('Smelter Look-up'!$D$4,$V517-4,0)&amp;"")</f>
        <v/>
      </c>
      <c r="F517" s="182" t="s">
        <v>15807</v>
      </c>
      <c r="G517" s="182" t="str">
        <f ca="1">IF(C517=$X$4,IF(ISERROR($V517),"Enter smelter details","RMI"),IF(ISERROR($V517),"",OFFSET('Smelter Look-up'!$F$4,$V517-4,0)))</f>
        <v/>
      </c>
      <c r="H517" s="183"/>
      <c r="I517" s="184" t="s">
        <v>15807</v>
      </c>
      <c r="J517" s="184" t="s">
        <v>15807</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t="s">
        <v>15807</v>
      </c>
      <c r="B518" s="182" t="str">
        <f>IF(LEN(A518)=0,"",INDEX('Smelter Look-up'!$A:$A,MATCH($A518,'Smelter Look-up'!$E:$E,0)))</f>
        <v/>
      </c>
      <c r="C518" s="186" t="str">
        <f>IF(LEN(A518)=0,"",INDEX('Smelter Look-up'!$C:$C,MATCH($A518,'Smelter Look-up'!$E:$E,0)))</f>
        <v/>
      </c>
      <c r="D518" s="230"/>
      <c r="E518" s="182" t="str">
        <f ca="1">IF(ISERROR($V518),"",OFFSET('Smelter Look-up'!$D$4,$V518-4,0)&amp;"")</f>
        <v/>
      </c>
      <c r="F518" s="182" t="s">
        <v>15807</v>
      </c>
      <c r="G518" s="182" t="str">
        <f ca="1">IF(C518=$X$4,IF(ISERROR($V518),"Enter smelter details","RMI"),IF(ISERROR($V518),"",OFFSET('Smelter Look-up'!$F$4,$V518-4,0)))</f>
        <v/>
      </c>
      <c r="H518" s="183"/>
      <c r="I518" s="184" t="s">
        <v>15807</v>
      </c>
      <c r="J518" s="184" t="s">
        <v>15807</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t="s">
        <v>15807</v>
      </c>
      <c r="B519" s="182" t="str">
        <f>IF(LEN(A519)=0,"",INDEX('Smelter Look-up'!$A:$A,MATCH($A519,'Smelter Look-up'!$E:$E,0)))</f>
        <v/>
      </c>
      <c r="C519" s="186" t="str">
        <f>IF(LEN(A519)=0,"",INDEX('Smelter Look-up'!$C:$C,MATCH($A519,'Smelter Look-up'!$E:$E,0)))</f>
        <v/>
      </c>
      <c r="D519" s="230"/>
      <c r="E519" s="182" t="str">
        <f ca="1">IF(ISERROR($V519),"",OFFSET('Smelter Look-up'!$D$4,$V519-4,0)&amp;"")</f>
        <v/>
      </c>
      <c r="F519" s="182" t="s">
        <v>15807</v>
      </c>
      <c r="G519" s="182" t="str">
        <f ca="1">IF(C519=$X$4,IF(ISERROR($V519),"Enter smelter details","RMI"),IF(ISERROR($V519),"",OFFSET('Smelter Look-up'!$F$4,$V519-4,0)))</f>
        <v/>
      </c>
      <c r="H519" s="183"/>
      <c r="I519" s="184" t="s">
        <v>15807</v>
      </c>
      <c r="J519" s="184" t="s">
        <v>15807</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t="s">
        <v>15807</v>
      </c>
      <c r="B520" s="182" t="str">
        <f>IF(LEN(A520)=0,"",INDEX('Smelter Look-up'!$A:$A,MATCH($A520,'Smelter Look-up'!$E:$E,0)))</f>
        <v/>
      </c>
      <c r="C520" s="186" t="str">
        <f>IF(LEN(A520)=0,"",INDEX('Smelter Look-up'!$C:$C,MATCH($A520,'Smelter Look-up'!$E:$E,0)))</f>
        <v/>
      </c>
      <c r="D520" s="230"/>
      <c r="E520" s="182" t="str">
        <f ca="1">IF(ISERROR($V520),"",OFFSET('Smelter Look-up'!$D$4,$V520-4,0)&amp;"")</f>
        <v/>
      </c>
      <c r="F520" s="182" t="s">
        <v>15807</v>
      </c>
      <c r="G520" s="182" t="str">
        <f ca="1">IF(C520=$X$4,IF(ISERROR($V520),"Enter smelter details","RMI"),IF(ISERROR($V520),"",OFFSET('Smelter Look-up'!$F$4,$V520-4,0)))</f>
        <v/>
      </c>
      <c r="H520" s="183"/>
      <c r="I520" s="184" t="s">
        <v>15807</v>
      </c>
      <c r="J520" s="184" t="s">
        <v>15807</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t="s">
        <v>15807</v>
      </c>
      <c r="B521" s="182" t="str">
        <f>IF(LEN(A521)=0,"",INDEX('Smelter Look-up'!$A:$A,MATCH($A521,'Smelter Look-up'!$E:$E,0)))</f>
        <v/>
      </c>
      <c r="C521" s="186" t="str">
        <f>IF(LEN(A521)=0,"",INDEX('Smelter Look-up'!$C:$C,MATCH($A521,'Smelter Look-up'!$E:$E,0)))</f>
        <v/>
      </c>
      <c r="D521" s="230"/>
      <c r="E521" s="182" t="str">
        <f ca="1">IF(ISERROR($V521),"",OFFSET('Smelter Look-up'!$D$4,$V521-4,0)&amp;"")</f>
        <v/>
      </c>
      <c r="F521" s="182" t="s">
        <v>15807</v>
      </c>
      <c r="G521" s="182" t="str">
        <f ca="1">IF(C521=$X$4,IF(ISERROR($V521),"Enter smelter details","RMI"),IF(ISERROR($V521),"",OFFSET('Smelter Look-up'!$F$4,$V521-4,0)))</f>
        <v/>
      </c>
      <c r="H521" s="183"/>
      <c r="I521" s="184" t="s">
        <v>15807</v>
      </c>
      <c r="J521" s="184" t="s">
        <v>15807</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t="s">
        <v>15807</v>
      </c>
      <c r="B522" s="182" t="str">
        <f>IF(LEN(A522)=0,"",INDEX('Smelter Look-up'!$A:$A,MATCH($A522,'Smelter Look-up'!$E:$E,0)))</f>
        <v/>
      </c>
      <c r="C522" s="186" t="str">
        <f>IF(LEN(A522)=0,"",INDEX('Smelter Look-up'!$C:$C,MATCH($A522,'Smelter Look-up'!$E:$E,0)))</f>
        <v/>
      </c>
      <c r="D522" s="230"/>
      <c r="E522" s="182" t="str">
        <f ca="1">IF(ISERROR($V522),"",OFFSET('Smelter Look-up'!$D$4,$V522-4,0)&amp;"")</f>
        <v/>
      </c>
      <c r="F522" s="182" t="s">
        <v>15807</v>
      </c>
      <c r="G522" s="182" t="str">
        <f ca="1">IF(C522=$X$4,IF(ISERROR($V522),"Enter smelter details","RMI"),IF(ISERROR($V522),"",OFFSET('Smelter Look-up'!$F$4,$V522-4,0)))</f>
        <v/>
      </c>
      <c r="H522" s="183"/>
      <c r="I522" s="184" t="s">
        <v>15807</v>
      </c>
      <c r="J522" s="184" t="s">
        <v>15807</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t="s">
        <v>15807</v>
      </c>
      <c r="B523" s="182" t="str">
        <f>IF(LEN(A523)=0,"",INDEX('Smelter Look-up'!$A:$A,MATCH($A523,'Smelter Look-up'!$E:$E,0)))</f>
        <v/>
      </c>
      <c r="C523" s="186" t="str">
        <f>IF(LEN(A523)=0,"",INDEX('Smelter Look-up'!$C:$C,MATCH($A523,'Smelter Look-up'!$E:$E,0)))</f>
        <v/>
      </c>
      <c r="D523" s="230"/>
      <c r="E523" s="182" t="str">
        <f ca="1">IF(ISERROR($V523),"",OFFSET('Smelter Look-up'!$D$4,$V523-4,0)&amp;"")</f>
        <v/>
      </c>
      <c r="F523" s="182" t="s">
        <v>15807</v>
      </c>
      <c r="G523" s="182" t="str">
        <f ca="1">IF(C523=$X$4,IF(ISERROR($V523),"Enter smelter details","RMI"),IF(ISERROR($V523),"",OFFSET('Smelter Look-up'!$F$4,$V523-4,0)))</f>
        <v/>
      </c>
      <c r="H523" s="183"/>
      <c r="I523" s="184" t="s">
        <v>15807</v>
      </c>
      <c r="J523" s="184" t="s">
        <v>15807</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t="s">
        <v>15807</v>
      </c>
      <c r="B524" s="182" t="str">
        <f>IF(LEN(A524)=0,"",INDEX('Smelter Look-up'!$A:$A,MATCH($A524,'Smelter Look-up'!$E:$E,0)))</f>
        <v/>
      </c>
      <c r="C524" s="186" t="str">
        <f>IF(LEN(A524)=0,"",INDEX('Smelter Look-up'!$C:$C,MATCH($A524,'Smelter Look-up'!$E:$E,0)))</f>
        <v/>
      </c>
      <c r="D524" s="230"/>
      <c r="E524" s="182" t="str">
        <f ca="1">IF(ISERROR($V524),"",OFFSET('Smelter Look-up'!$D$4,$V524-4,0)&amp;"")</f>
        <v/>
      </c>
      <c r="F524" s="182" t="s">
        <v>15807</v>
      </c>
      <c r="G524" s="182" t="str">
        <f ca="1">IF(C524=$X$4,IF(ISERROR($V524),"Enter smelter details","RMI"),IF(ISERROR($V524),"",OFFSET('Smelter Look-up'!$F$4,$V524-4,0)))</f>
        <v/>
      </c>
      <c r="H524" s="183"/>
      <c r="I524" s="184" t="s">
        <v>15807</v>
      </c>
      <c r="J524" s="184" t="s">
        <v>15807</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t="s">
        <v>15807</v>
      </c>
      <c r="B525" s="182" t="str">
        <f>IF(LEN(A525)=0,"",INDEX('Smelter Look-up'!$A:$A,MATCH($A525,'Smelter Look-up'!$E:$E,0)))</f>
        <v/>
      </c>
      <c r="C525" s="186" t="str">
        <f>IF(LEN(A525)=0,"",INDEX('Smelter Look-up'!$C:$C,MATCH($A525,'Smelter Look-up'!$E:$E,0)))</f>
        <v/>
      </c>
      <c r="D525" s="230"/>
      <c r="E525" s="182" t="str">
        <f ca="1">IF(ISERROR($V525),"",OFFSET('Smelter Look-up'!$D$4,$V525-4,0)&amp;"")</f>
        <v/>
      </c>
      <c r="F525" s="182" t="s">
        <v>15807</v>
      </c>
      <c r="G525" s="182" t="str">
        <f ca="1">IF(C525=$X$4,IF(ISERROR($V525),"Enter smelter details","RMI"),IF(ISERROR($V525),"",OFFSET('Smelter Look-up'!$F$4,$V525-4,0)))</f>
        <v/>
      </c>
      <c r="H525" s="183"/>
      <c r="I525" s="184" t="s">
        <v>15807</v>
      </c>
      <c r="J525" s="184" t="s">
        <v>15807</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t="s">
        <v>15807</v>
      </c>
      <c r="B526" s="182" t="str">
        <f>IF(LEN(A526)=0,"",INDEX('Smelter Look-up'!$A:$A,MATCH($A526,'Smelter Look-up'!$E:$E,0)))</f>
        <v/>
      </c>
      <c r="C526" s="186" t="str">
        <f>IF(LEN(A526)=0,"",INDEX('Smelter Look-up'!$C:$C,MATCH($A526,'Smelter Look-up'!$E:$E,0)))</f>
        <v/>
      </c>
      <c r="D526" s="230"/>
      <c r="E526" s="182" t="str">
        <f ca="1">IF(ISERROR($V526),"",OFFSET('Smelter Look-up'!$D$4,$V526-4,0)&amp;"")</f>
        <v/>
      </c>
      <c r="F526" s="182" t="s">
        <v>15807</v>
      </c>
      <c r="G526" s="182" t="str">
        <f ca="1">IF(C526=$X$4,IF(ISERROR($V526),"Enter smelter details","RMI"),IF(ISERROR($V526),"",OFFSET('Smelter Look-up'!$F$4,$V526-4,0)))</f>
        <v/>
      </c>
      <c r="H526" s="183"/>
      <c r="I526" s="184" t="s">
        <v>15807</v>
      </c>
      <c r="J526" s="184" t="s">
        <v>15807</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t="s">
        <v>15807</v>
      </c>
      <c r="B527" s="182" t="str">
        <f>IF(LEN(A527)=0,"",INDEX('Smelter Look-up'!$A:$A,MATCH($A527,'Smelter Look-up'!$E:$E,0)))</f>
        <v/>
      </c>
      <c r="C527" s="186" t="str">
        <f>IF(LEN(A527)=0,"",INDEX('Smelter Look-up'!$C:$C,MATCH($A527,'Smelter Look-up'!$E:$E,0)))</f>
        <v/>
      </c>
      <c r="D527" s="230"/>
      <c r="E527" s="182" t="str">
        <f ca="1">IF(ISERROR($V527),"",OFFSET('Smelter Look-up'!$D$4,$V527-4,0)&amp;"")</f>
        <v/>
      </c>
      <c r="F527" s="182" t="s">
        <v>15807</v>
      </c>
      <c r="G527" s="182" t="str">
        <f ca="1">IF(C527=$X$4,IF(ISERROR($V527),"Enter smelter details","RMI"),IF(ISERROR($V527),"",OFFSET('Smelter Look-up'!$F$4,$V527-4,0)))</f>
        <v/>
      </c>
      <c r="H527" s="183"/>
      <c r="I527" s="184" t="s">
        <v>15807</v>
      </c>
      <c r="J527" s="184" t="s">
        <v>15807</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t="s">
        <v>15807</v>
      </c>
      <c r="B528" s="182" t="str">
        <f>IF(LEN(A528)=0,"",INDEX('Smelter Look-up'!$A:$A,MATCH($A528,'Smelter Look-up'!$E:$E,0)))</f>
        <v/>
      </c>
      <c r="C528" s="186" t="str">
        <f>IF(LEN(A528)=0,"",INDEX('Smelter Look-up'!$C:$C,MATCH($A528,'Smelter Look-up'!$E:$E,0)))</f>
        <v/>
      </c>
      <c r="D528" s="230"/>
      <c r="E528" s="182" t="str">
        <f ca="1">IF(ISERROR($V528),"",OFFSET('Smelter Look-up'!$D$4,$V528-4,0)&amp;"")</f>
        <v/>
      </c>
      <c r="F528" s="182" t="s">
        <v>15807</v>
      </c>
      <c r="G528" s="182" t="str">
        <f ca="1">IF(C528=$X$4,IF(ISERROR($V528),"Enter smelter details","RMI"),IF(ISERROR($V528),"",OFFSET('Smelter Look-up'!$F$4,$V528-4,0)))</f>
        <v/>
      </c>
      <c r="H528" s="183"/>
      <c r="I528" s="184" t="s">
        <v>15807</v>
      </c>
      <c r="J528" s="184" t="s">
        <v>15807</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t="s">
        <v>15807</v>
      </c>
      <c r="B529" s="182" t="str">
        <f>IF(LEN(A529)=0,"",INDEX('Smelter Look-up'!$A:$A,MATCH($A529,'Smelter Look-up'!$E:$E,0)))</f>
        <v/>
      </c>
      <c r="C529" s="186" t="str">
        <f>IF(LEN(A529)=0,"",INDEX('Smelter Look-up'!$C:$C,MATCH($A529,'Smelter Look-up'!$E:$E,0)))</f>
        <v/>
      </c>
      <c r="D529" s="230"/>
      <c r="E529" s="182" t="str">
        <f ca="1">IF(ISERROR($V529),"",OFFSET('Smelter Look-up'!$D$4,$V529-4,0)&amp;"")</f>
        <v/>
      </c>
      <c r="F529" s="182" t="s">
        <v>15807</v>
      </c>
      <c r="G529" s="182" t="str">
        <f ca="1">IF(C529=$X$4,IF(ISERROR($V529),"Enter smelter details","RMI"),IF(ISERROR($V529),"",OFFSET('Smelter Look-up'!$F$4,$V529-4,0)))</f>
        <v/>
      </c>
      <c r="H529" s="183"/>
      <c r="I529" s="184" t="s">
        <v>15807</v>
      </c>
      <c r="J529" s="184" t="s">
        <v>15807</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t="s">
        <v>15807</v>
      </c>
      <c r="B530" s="182" t="str">
        <f>IF(LEN(A530)=0,"",INDEX('Smelter Look-up'!$A:$A,MATCH($A530,'Smelter Look-up'!$E:$E,0)))</f>
        <v/>
      </c>
      <c r="C530" s="186" t="str">
        <f>IF(LEN(A530)=0,"",INDEX('Smelter Look-up'!$C:$C,MATCH($A530,'Smelter Look-up'!$E:$E,0)))</f>
        <v/>
      </c>
      <c r="D530" s="230"/>
      <c r="E530" s="182" t="str">
        <f ca="1">IF(ISERROR($V530),"",OFFSET('Smelter Look-up'!$D$4,$V530-4,0)&amp;"")</f>
        <v/>
      </c>
      <c r="F530" s="182" t="s">
        <v>15807</v>
      </c>
      <c r="G530" s="182" t="str">
        <f ca="1">IF(C530=$X$4,IF(ISERROR($V530),"Enter smelter details","RMI"),IF(ISERROR($V530),"",OFFSET('Smelter Look-up'!$F$4,$V530-4,0)))</f>
        <v/>
      </c>
      <c r="H530" s="183"/>
      <c r="I530" s="184" t="s">
        <v>15807</v>
      </c>
      <c r="J530" s="184" t="s">
        <v>15807</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t="s">
        <v>15807</v>
      </c>
      <c r="B531" s="182" t="str">
        <f>IF(LEN(A531)=0,"",INDEX('Smelter Look-up'!$A:$A,MATCH($A531,'Smelter Look-up'!$E:$E,0)))</f>
        <v/>
      </c>
      <c r="C531" s="186" t="str">
        <f>IF(LEN(A531)=0,"",INDEX('Smelter Look-up'!$C:$C,MATCH($A531,'Smelter Look-up'!$E:$E,0)))</f>
        <v/>
      </c>
      <c r="D531" s="230"/>
      <c r="E531" s="182" t="str">
        <f ca="1">IF(ISERROR($V531),"",OFFSET('Smelter Look-up'!$D$4,$V531-4,0)&amp;"")</f>
        <v/>
      </c>
      <c r="F531" s="182" t="s">
        <v>15807</v>
      </c>
      <c r="G531" s="182" t="str">
        <f ca="1">IF(C531=$X$4,IF(ISERROR($V531),"Enter smelter details","RMI"),IF(ISERROR($V531),"",OFFSET('Smelter Look-up'!$F$4,$V531-4,0)))</f>
        <v/>
      </c>
      <c r="H531" s="183"/>
      <c r="I531" s="184" t="s">
        <v>15807</v>
      </c>
      <c r="J531" s="184" t="s">
        <v>15807</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t="s">
        <v>15807</v>
      </c>
      <c r="B532" s="182" t="str">
        <f>IF(LEN(A532)=0,"",INDEX('Smelter Look-up'!$A:$A,MATCH($A532,'Smelter Look-up'!$E:$E,0)))</f>
        <v/>
      </c>
      <c r="C532" s="186" t="str">
        <f>IF(LEN(A532)=0,"",INDEX('Smelter Look-up'!$C:$C,MATCH($A532,'Smelter Look-up'!$E:$E,0)))</f>
        <v/>
      </c>
      <c r="D532" s="230"/>
      <c r="E532" s="182" t="str">
        <f ca="1">IF(ISERROR($V532),"",OFFSET('Smelter Look-up'!$D$4,$V532-4,0)&amp;"")</f>
        <v/>
      </c>
      <c r="F532" s="182" t="s">
        <v>15807</v>
      </c>
      <c r="G532" s="182" t="str">
        <f ca="1">IF(C532=$X$4,IF(ISERROR($V532),"Enter smelter details","RMI"),IF(ISERROR($V532),"",OFFSET('Smelter Look-up'!$F$4,$V532-4,0)))</f>
        <v/>
      </c>
      <c r="H532" s="183"/>
      <c r="I532" s="184" t="s">
        <v>15807</v>
      </c>
      <c r="J532" s="184" t="s">
        <v>15807</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t="s">
        <v>15807</v>
      </c>
      <c r="B533" s="182" t="str">
        <f>IF(LEN(A533)=0,"",INDEX('Smelter Look-up'!$A:$A,MATCH($A533,'Smelter Look-up'!$E:$E,0)))</f>
        <v/>
      </c>
      <c r="C533" s="186" t="str">
        <f>IF(LEN(A533)=0,"",INDEX('Smelter Look-up'!$C:$C,MATCH($A533,'Smelter Look-up'!$E:$E,0)))</f>
        <v/>
      </c>
      <c r="D533" s="230"/>
      <c r="E533" s="182" t="str">
        <f ca="1">IF(ISERROR($V533),"",OFFSET('Smelter Look-up'!$D$4,$V533-4,0)&amp;"")</f>
        <v/>
      </c>
      <c r="F533" s="182" t="s">
        <v>15807</v>
      </c>
      <c r="G533" s="182" t="str">
        <f ca="1">IF(C533=$X$4,IF(ISERROR($V533),"Enter smelter details","RMI"),IF(ISERROR($V533),"",OFFSET('Smelter Look-up'!$F$4,$V533-4,0)))</f>
        <v/>
      </c>
      <c r="H533" s="183"/>
      <c r="I533" s="184" t="s">
        <v>15807</v>
      </c>
      <c r="J533" s="184" t="s">
        <v>15807</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t="s">
        <v>15807</v>
      </c>
      <c r="B534" s="182" t="str">
        <f>IF(LEN(A534)=0,"",INDEX('Smelter Look-up'!$A:$A,MATCH($A534,'Smelter Look-up'!$E:$E,0)))</f>
        <v/>
      </c>
      <c r="C534" s="186" t="str">
        <f>IF(LEN(A534)=0,"",INDEX('Smelter Look-up'!$C:$C,MATCH($A534,'Smelter Look-up'!$E:$E,0)))</f>
        <v/>
      </c>
      <c r="D534" s="230"/>
      <c r="E534" s="182" t="str">
        <f ca="1">IF(ISERROR($V534),"",OFFSET('Smelter Look-up'!$D$4,$V534-4,0)&amp;"")</f>
        <v/>
      </c>
      <c r="F534" s="182" t="s">
        <v>15807</v>
      </c>
      <c r="G534" s="182" t="str">
        <f ca="1">IF(C534=$X$4,IF(ISERROR($V534),"Enter smelter details","RMI"),IF(ISERROR($V534),"",OFFSET('Smelter Look-up'!$F$4,$V534-4,0)))</f>
        <v/>
      </c>
      <c r="H534" s="183"/>
      <c r="I534" s="184" t="s">
        <v>15807</v>
      </c>
      <c r="J534" s="184" t="s">
        <v>15807</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t="s">
        <v>15807</v>
      </c>
      <c r="B535" s="182" t="str">
        <f>IF(LEN(A535)=0,"",INDEX('Smelter Look-up'!$A:$A,MATCH($A535,'Smelter Look-up'!$E:$E,0)))</f>
        <v/>
      </c>
      <c r="C535" s="186" t="str">
        <f>IF(LEN(A535)=0,"",INDEX('Smelter Look-up'!$C:$C,MATCH($A535,'Smelter Look-up'!$E:$E,0)))</f>
        <v/>
      </c>
      <c r="D535" s="230"/>
      <c r="E535" s="182" t="str">
        <f ca="1">IF(ISERROR($V535),"",OFFSET('Smelter Look-up'!$D$4,$V535-4,0)&amp;"")</f>
        <v/>
      </c>
      <c r="F535" s="182" t="s">
        <v>15807</v>
      </c>
      <c r="G535" s="182" t="str">
        <f ca="1">IF(C535=$X$4,IF(ISERROR($V535),"Enter smelter details","RMI"),IF(ISERROR($V535),"",OFFSET('Smelter Look-up'!$F$4,$V535-4,0)))</f>
        <v/>
      </c>
      <c r="H535" s="183"/>
      <c r="I535" s="184" t="s">
        <v>15807</v>
      </c>
      <c r="J535" s="184" t="s">
        <v>15807</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t="s">
        <v>15807</v>
      </c>
      <c r="B536" s="182" t="str">
        <f>IF(LEN(A536)=0,"",INDEX('Smelter Look-up'!$A:$A,MATCH($A536,'Smelter Look-up'!$E:$E,0)))</f>
        <v/>
      </c>
      <c r="C536" s="186" t="str">
        <f>IF(LEN(A536)=0,"",INDEX('Smelter Look-up'!$C:$C,MATCH($A536,'Smelter Look-up'!$E:$E,0)))</f>
        <v/>
      </c>
      <c r="D536" s="230"/>
      <c r="E536" s="182" t="str">
        <f ca="1">IF(ISERROR($V536),"",OFFSET('Smelter Look-up'!$D$4,$V536-4,0)&amp;"")</f>
        <v/>
      </c>
      <c r="F536" s="182" t="s">
        <v>15807</v>
      </c>
      <c r="G536" s="182" t="str">
        <f ca="1">IF(C536=$X$4,IF(ISERROR($V536),"Enter smelter details","RMI"),IF(ISERROR($V536),"",OFFSET('Smelter Look-up'!$F$4,$V536-4,0)))</f>
        <v/>
      </c>
      <c r="H536" s="183"/>
      <c r="I536" s="184" t="s">
        <v>15807</v>
      </c>
      <c r="J536" s="184" t="s">
        <v>15807</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t="s">
        <v>15807</v>
      </c>
      <c r="B537" s="182" t="str">
        <f>IF(LEN(A537)=0,"",INDEX('Smelter Look-up'!$A:$A,MATCH($A537,'Smelter Look-up'!$E:$E,0)))</f>
        <v/>
      </c>
      <c r="C537" s="186" t="str">
        <f>IF(LEN(A537)=0,"",INDEX('Smelter Look-up'!$C:$C,MATCH($A537,'Smelter Look-up'!$E:$E,0)))</f>
        <v/>
      </c>
      <c r="D537" s="230"/>
      <c r="E537" s="182" t="str">
        <f ca="1">IF(ISERROR($V537),"",OFFSET('Smelter Look-up'!$D$4,$V537-4,0)&amp;"")</f>
        <v/>
      </c>
      <c r="F537" s="182" t="s">
        <v>15807</v>
      </c>
      <c r="G537" s="182" t="str">
        <f ca="1">IF(C537=$X$4,IF(ISERROR($V537),"Enter smelter details","RMI"),IF(ISERROR($V537),"",OFFSET('Smelter Look-up'!$F$4,$V537-4,0)))</f>
        <v/>
      </c>
      <c r="H537" s="183"/>
      <c r="I537" s="184" t="s">
        <v>15807</v>
      </c>
      <c r="J537" s="184" t="s">
        <v>15807</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t="s">
        <v>15807</v>
      </c>
      <c r="B538" s="182" t="str">
        <f>IF(LEN(A538)=0,"",INDEX('Smelter Look-up'!$A:$A,MATCH($A538,'Smelter Look-up'!$E:$E,0)))</f>
        <v/>
      </c>
      <c r="C538" s="186" t="str">
        <f>IF(LEN(A538)=0,"",INDEX('Smelter Look-up'!$C:$C,MATCH($A538,'Smelter Look-up'!$E:$E,0)))</f>
        <v/>
      </c>
      <c r="D538" s="230"/>
      <c r="E538" s="182" t="str">
        <f ca="1">IF(ISERROR($V538),"",OFFSET('Smelter Look-up'!$D$4,$V538-4,0)&amp;"")</f>
        <v/>
      </c>
      <c r="F538" s="182" t="s">
        <v>15807</v>
      </c>
      <c r="G538" s="182" t="str">
        <f ca="1">IF(C538=$X$4,IF(ISERROR($V538),"Enter smelter details","RMI"),IF(ISERROR($V538),"",OFFSET('Smelter Look-up'!$F$4,$V538-4,0)))</f>
        <v/>
      </c>
      <c r="H538" s="183"/>
      <c r="I538" s="184" t="s">
        <v>15807</v>
      </c>
      <c r="J538" s="184" t="s">
        <v>15807</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t="s">
        <v>15807</v>
      </c>
      <c r="B539" s="182" t="str">
        <f>IF(LEN(A539)=0,"",INDEX('Smelter Look-up'!$A:$A,MATCH($A539,'Smelter Look-up'!$E:$E,0)))</f>
        <v/>
      </c>
      <c r="C539" s="186" t="str">
        <f>IF(LEN(A539)=0,"",INDEX('Smelter Look-up'!$C:$C,MATCH($A539,'Smelter Look-up'!$E:$E,0)))</f>
        <v/>
      </c>
      <c r="D539" s="230"/>
      <c r="E539" s="182" t="str">
        <f ca="1">IF(ISERROR($V539),"",OFFSET('Smelter Look-up'!$D$4,$V539-4,0)&amp;"")</f>
        <v/>
      </c>
      <c r="F539" s="182" t="s">
        <v>15807</v>
      </c>
      <c r="G539" s="182" t="str">
        <f ca="1">IF(C539=$X$4,IF(ISERROR($V539),"Enter smelter details","RMI"),IF(ISERROR($V539),"",OFFSET('Smelter Look-up'!$F$4,$V539-4,0)))</f>
        <v/>
      </c>
      <c r="H539" s="183"/>
      <c r="I539" s="184" t="s">
        <v>15807</v>
      </c>
      <c r="J539" s="184" t="s">
        <v>15807</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t="s">
        <v>15807</v>
      </c>
      <c r="B540" s="182" t="str">
        <f>IF(LEN(A540)=0,"",INDEX('Smelter Look-up'!$A:$A,MATCH($A540,'Smelter Look-up'!$E:$E,0)))</f>
        <v/>
      </c>
      <c r="C540" s="186" t="str">
        <f>IF(LEN(A540)=0,"",INDEX('Smelter Look-up'!$C:$C,MATCH($A540,'Smelter Look-up'!$E:$E,0)))</f>
        <v/>
      </c>
      <c r="D540" s="230"/>
      <c r="E540" s="182" t="str">
        <f ca="1">IF(ISERROR($V540),"",OFFSET('Smelter Look-up'!$D$4,$V540-4,0)&amp;"")</f>
        <v/>
      </c>
      <c r="F540" s="182" t="s">
        <v>15807</v>
      </c>
      <c r="G540" s="182" t="str">
        <f ca="1">IF(C540=$X$4,IF(ISERROR($V540),"Enter smelter details","RMI"),IF(ISERROR($V540),"",OFFSET('Smelter Look-up'!$F$4,$V540-4,0)))</f>
        <v/>
      </c>
      <c r="H540" s="183"/>
      <c r="I540" s="184" t="s">
        <v>15807</v>
      </c>
      <c r="J540" s="184" t="s">
        <v>15807</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t="s">
        <v>15807</v>
      </c>
      <c r="B541" s="182" t="str">
        <f>IF(LEN(A541)=0,"",INDEX('Smelter Look-up'!$A:$A,MATCH($A541,'Smelter Look-up'!$E:$E,0)))</f>
        <v/>
      </c>
      <c r="C541" s="186" t="str">
        <f>IF(LEN(A541)=0,"",INDEX('Smelter Look-up'!$C:$C,MATCH($A541,'Smelter Look-up'!$E:$E,0)))</f>
        <v/>
      </c>
      <c r="D541" s="230"/>
      <c r="E541" s="182" t="str">
        <f ca="1">IF(ISERROR($V541),"",OFFSET('Smelter Look-up'!$D$4,$V541-4,0)&amp;"")</f>
        <v/>
      </c>
      <c r="F541" s="182" t="s">
        <v>15807</v>
      </c>
      <c r="G541" s="182" t="str">
        <f ca="1">IF(C541=$X$4,IF(ISERROR($V541),"Enter smelter details","RMI"),IF(ISERROR($V541),"",OFFSET('Smelter Look-up'!$F$4,$V541-4,0)))</f>
        <v/>
      </c>
      <c r="H541" s="183"/>
      <c r="I541" s="184" t="s">
        <v>15807</v>
      </c>
      <c r="J541" s="184" t="s">
        <v>15807</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t="s">
        <v>15807</v>
      </c>
      <c r="B542" s="182" t="str">
        <f>IF(LEN(A542)=0,"",INDEX('Smelter Look-up'!$A:$A,MATCH($A542,'Smelter Look-up'!$E:$E,0)))</f>
        <v/>
      </c>
      <c r="C542" s="186" t="str">
        <f>IF(LEN(A542)=0,"",INDEX('Smelter Look-up'!$C:$C,MATCH($A542,'Smelter Look-up'!$E:$E,0)))</f>
        <v/>
      </c>
      <c r="D542" s="230"/>
      <c r="E542" s="182" t="str">
        <f ca="1">IF(ISERROR($V542),"",OFFSET('Smelter Look-up'!$D$4,$V542-4,0)&amp;"")</f>
        <v/>
      </c>
      <c r="F542" s="182" t="s">
        <v>15807</v>
      </c>
      <c r="G542" s="182" t="str">
        <f ca="1">IF(C542=$X$4,IF(ISERROR($V542),"Enter smelter details","RMI"),IF(ISERROR($V542),"",OFFSET('Smelter Look-up'!$F$4,$V542-4,0)))</f>
        <v/>
      </c>
      <c r="H542" s="183"/>
      <c r="I542" s="184" t="s">
        <v>15807</v>
      </c>
      <c r="J542" s="184" t="s">
        <v>15807</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t="s">
        <v>15807</v>
      </c>
      <c r="B543" s="182" t="str">
        <f>IF(LEN(A543)=0,"",INDEX('Smelter Look-up'!$A:$A,MATCH($A543,'Smelter Look-up'!$E:$E,0)))</f>
        <v/>
      </c>
      <c r="C543" s="186" t="str">
        <f>IF(LEN(A543)=0,"",INDEX('Smelter Look-up'!$C:$C,MATCH($A543,'Smelter Look-up'!$E:$E,0)))</f>
        <v/>
      </c>
      <c r="D543" s="230"/>
      <c r="E543" s="182" t="str">
        <f ca="1">IF(ISERROR($V543),"",OFFSET('Smelter Look-up'!$D$4,$V543-4,0)&amp;"")</f>
        <v/>
      </c>
      <c r="F543" s="182" t="s">
        <v>15807</v>
      </c>
      <c r="G543" s="182" t="str">
        <f ca="1">IF(C543=$X$4,IF(ISERROR($V543),"Enter smelter details","RMI"),IF(ISERROR($V543),"",OFFSET('Smelter Look-up'!$F$4,$V543-4,0)))</f>
        <v/>
      </c>
      <c r="H543" s="183"/>
      <c r="I543" s="184" t="s">
        <v>15807</v>
      </c>
      <c r="J543" s="184" t="s">
        <v>15807</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t="s">
        <v>15807</v>
      </c>
      <c r="B544" s="182" t="str">
        <f>IF(LEN(A544)=0,"",INDEX('Smelter Look-up'!$A:$A,MATCH($A544,'Smelter Look-up'!$E:$E,0)))</f>
        <v/>
      </c>
      <c r="C544" s="186" t="str">
        <f>IF(LEN(A544)=0,"",INDEX('Smelter Look-up'!$C:$C,MATCH($A544,'Smelter Look-up'!$E:$E,0)))</f>
        <v/>
      </c>
      <c r="D544" s="230"/>
      <c r="E544" s="182" t="str">
        <f ca="1">IF(ISERROR($V544),"",OFFSET('Smelter Look-up'!$D$4,$V544-4,0)&amp;"")</f>
        <v/>
      </c>
      <c r="F544" s="182" t="s">
        <v>15807</v>
      </c>
      <c r="G544" s="182" t="str">
        <f ca="1">IF(C544=$X$4,IF(ISERROR($V544),"Enter smelter details","RMI"),IF(ISERROR($V544),"",OFFSET('Smelter Look-up'!$F$4,$V544-4,0)))</f>
        <v/>
      </c>
      <c r="H544" s="183"/>
      <c r="I544" s="184" t="s">
        <v>15807</v>
      </c>
      <c r="J544" s="184" t="s">
        <v>15807</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t="s">
        <v>15807</v>
      </c>
      <c r="B545" s="182" t="str">
        <f>IF(LEN(A545)=0,"",INDEX('Smelter Look-up'!$A:$A,MATCH($A545,'Smelter Look-up'!$E:$E,0)))</f>
        <v/>
      </c>
      <c r="C545" s="186" t="str">
        <f>IF(LEN(A545)=0,"",INDEX('Smelter Look-up'!$C:$C,MATCH($A545,'Smelter Look-up'!$E:$E,0)))</f>
        <v/>
      </c>
      <c r="D545" s="230"/>
      <c r="E545" s="182" t="str">
        <f ca="1">IF(ISERROR($V545),"",OFFSET('Smelter Look-up'!$D$4,$V545-4,0)&amp;"")</f>
        <v/>
      </c>
      <c r="F545" s="182" t="s">
        <v>15807</v>
      </c>
      <c r="G545" s="182" t="str">
        <f ca="1">IF(C545=$X$4,IF(ISERROR($V545),"Enter smelter details","RMI"),IF(ISERROR($V545),"",OFFSET('Smelter Look-up'!$F$4,$V545-4,0)))</f>
        <v/>
      </c>
      <c r="H545" s="183"/>
      <c r="I545" s="184" t="s">
        <v>15807</v>
      </c>
      <c r="J545" s="184" t="s">
        <v>15807</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t="s">
        <v>15807</v>
      </c>
      <c r="B546" s="182" t="str">
        <f>IF(LEN(A546)=0,"",INDEX('Smelter Look-up'!$A:$A,MATCH($A546,'Smelter Look-up'!$E:$E,0)))</f>
        <v/>
      </c>
      <c r="C546" s="186" t="str">
        <f>IF(LEN(A546)=0,"",INDEX('Smelter Look-up'!$C:$C,MATCH($A546,'Smelter Look-up'!$E:$E,0)))</f>
        <v/>
      </c>
      <c r="D546" s="230"/>
      <c r="E546" s="182" t="str">
        <f ca="1">IF(ISERROR($V546),"",OFFSET('Smelter Look-up'!$D$4,$V546-4,0)&amp;"")</f>
        <v/>
      </c>
      <c r="F546" s="182" t="s">
        <v>15807</v>
      </c>
      <c r="G546" s="182" t="str">
        <f ca="1">IF(C546=$X$4,IF(ISERROR($V546),"Enter smelter details","RMI"),IF(ISERROR($V546),"",OFFSET('Smelter Look-up'!$F$4,$V546-4,0)))</f>
        <v/>
      </c>
      <c r="H546" s="183"/>
      <c r="I546" s="184" t="s">
        <v>15807</v>
      </c>
      <c r="J546" s="184" t="s">
        <v>15807</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t="s">
        <v>15807</v>
      </c>
      <c r="B547" s="182" t="str">
        <f>IF(LEN(A547)=0,"",INDEX('Smelter Look-up'!$A:$A,MATCH($A547,'Smelter Look-up'!$E:$E,0)))</f>
        <v/>
      </c>
      <c r="C547" s="186" t="str">
        <f>IF(LEN(A547)=0,"",INDEX('Smelter Look-up'!$C:$C,MATCH($A547,'Smelter Look-up'!$E:$E,0)))</f>
        <v/>
      </c>
      <c r="D547" s="230"/>
      <c r="E547" s="182" t="str">
        <f ca="1">IF(ISERROR($V547),"",OFFSET('Smelter Look-up'!$D$4,$V547-4,0)&amp;"")</f>
        <v/>
      </c>
      <c r="F547" s="182" t="s">
        <v>15807</v>
      </c>
      <c r="G547" s="182" t="str">
        <f ca="1">IF(C547=$X$4,IF(ISERROR($V547),"Enter smelter details","RMI"),IF(ISERROR($V547),"",OFFSET('Smelter Look-up'!$F$4,$V547-4,0)))</f>
        <v/>
      </c>
      <c r="H547" s="183"/>
      <c r="I547" s="184" t="s">
        <v>15807</v>
      </c>
      <c r="J547" s="184" t="s">
        <v>15807</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t="s">
        <v>15807</v>
      </c>
      <c r="B548" s="182" t="str">
        <f>IF(LEN(A548)=0,"",INDEX('Smelter Look-up'!$A:$A,MATCH($A548,'Smelter Look-up'!$E:$E,0)))</f>
        <v/>
      </c>
      <c r="C548" s="186" t="str">
        <f>IF(LEN(A548)=0,"",INDEX('Smelter Look-up'!$C:$C,MATCH($A548,'Smelter Look-up'!$E:$E,0)))</f>
        <v/>
      </c>
      <c r="D548" s="230"/>
      <c r="E548" s="182" t="str">
        <f ca="1">IF(ISERROR($V548),"",OFFSET('Smelter Look-up'!$D$4,$V548-4,0)&amp;"")</f>
        <v/>
      </c>
      <c r="F548" s="182" t="s">
        <v>15807</v>
      </c>
      <c r="G548" s="182" t="str">
        <f ca="1">IF(C548=$X$4,IF(ISERROR($V548),"Enter smelter details","RMI"),IF(ISERROR($V548),"",OFFSET('Smelter Look-up'!$F$4,$V548-4,0)))</f>
        <v/>
      </c>
      <c r="H548" s="183"/>
      <c r="I548" s="184" t="s">
        <v>15807</v>
      </c>
      <c r="J548" s="184" t="s">
        <v>15807</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t="s">
        <v>15807</v>
      </c>
      <c r="B549" s="182" t="str">
        <f>IF(LEN(A549)=0,"",INDEX('Smelter Look-up'!$A:$A,MATCH($A549,'Smelter Look-up'!$E:$E,0)))</f>
        <v/>
      </c>
      <c r="C549" s="186" t="str">
        <f>IF(LEN(A549)=0,"",INDEX('Smelter Look-up'!$C:$C,MATCH($A549,'Smelter Look-up'!$E:$E,0)))</f>
        <v/>
      </c>
      <c r="D549" s="230"/>
      <c r="E549" s="182" t="str">
        <f ca="1">IF(ISERROR($V549),"",OFFSET('Smelter Look-up'!$D$4,$V549-4,0)&amp;"")</f>
        <v/>
      </c>
      <c r="F549" s="182" t="s">
        <v>15807</v>
      </c>
      <c r="G549" s="182" t="str">
        <f ca="1">IF(C549=$X$4,IF(ISERROR($V549),"Enter smelter details","RMI"),IF(ISERROR($V549),"",OFFSET('Smelter Look-up'!$F$4,$V549-4,0)))</f>
        <v/>
      </c>
      <c r="H549" s="183"/>
      <c r="I549" s="184" t="s">
        <v>15807</v>
      </c>
      <c r="J549" s="184" t="s">
        <v>15807</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t="s">
        <v>15807</v>
      </c>
      <c r="B550" s="182" t="str">
        <f>IF(LEN(A550)=0,"",INDEX('Smelter Look-up'!$A:$A,MATCH($A550,'Smelter Look-up'!$E:$E,0)))</f>
        <v/>
      </c>
      <c r="C550" s="186" t="str">
        <f>IF(LEN(A550)=0,"",INDEX('Smelter Look-up'!$C:$C,MATCH($A550,'Smelter Look-up'!$E:$E,0)))</f>
        <v/>
      </c>
      <c r="D550" s="230"/>
      <c r="E550" s="182" t="str">
        <f ca="1">IF(ISERROR($V550),"",OFFSET('Smelter Look-up'!$D$4,$V550-4,0)&amp;"")</f>
        <v/>
      </c>
      <c r="F550" s="182" t="s">
        <v>15807</v>
      </c>
      <c r="G550" s="182" t="str">
        <f ca="1">IF(C550=$X$4,IF(ISERROR($V550),"Enter smelter details","RMI"),IF(ISERROR($V550),"",OFFSET('Smelter Look-up'!$F$4,$V550-4,0)))</f>
        <v/>
      </c>
      <c r="H550" s="183"/>
      <c r="I550" s="184" t="s">
        <v>15807</v>
      </c>
      <c r="J550" s="184" t="s">
        <v>15807</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t="s">
        <v>15807</v>
      </c>
      <c r="B551" s="182" t="str">
        <f>IF(LEN(A551)=0,"",INDEX('Smelter Look-up'!$A:$A,MATCH($A551,'Smelter Look-up'!$E:$E,0)))</f>
        <v/>
      </c>
      <c r="C551" s="186" t="str">
        <f>IF(LEN(A551)=0,"",INDEX('Smelter Look-up'!$C:$C,MATCH($A551,'Smelter Look-up'!$E:$E,0)))</f>
        <v/>
      </c>
      <c r="D551" s="230"/>
      <c r="E551" s="182" t="str">
        <f ca="1">IF(ISERROR($V551),"",OFFSET('Smelter Look-up'!$D$4,$V551-4,0)&amp;"")</f>
        <v/>
      </c>
      <c r="F551" s="182" t="s">
        <v>15807</v>
      </c>
      <c r="G551" s="182" t="str">
        <f ca="1">IF(C551=$X$4,IF(ISERROR($V551),"Enter smelter details","RMI"),IF(ISERROR($V551),"",OFFSET('Smelter Look-up'!$F$4,$V551-4,0)))</f>
        <v/>
      </c>
      <c r="H551" s="183"/>
      <c r="I551" s="184" t="s">
        <v>15807</v>
      </c>
      <c r="J551" s="184" t="s">
        <v>15807</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t="s">
        <v>15807</v>
      </c>
      <c r="B552" s="182" t="str">
        <f>IF(LEN(A552)=0,"",INDEX('Smelter Look-up'!$A:$A,MATCH($A552,'Smelter Look-up'!$E:$E,0)))</f>
        <v/>
      </c>
      <c r="C552" s="186" t="str">
        <f>IF(LEN(A552)=0,"",INDEX('Smelter Look-up'!$C:$C,MATCH($A552,'Smelter Look-up'!$E:$E,0)))</f>
        <v/>
      </c>
      <c r="D552" s="230"/>
      <c r="E552" s="182" t="str">
        <f ca="1">IF(ISERROR($V552),"",OFFSET('Smelter Look-up'!$D$4,$V552-4,0)&amp;"")</f>
        <v/>
      </c>
      <c r="F552" s="182" t="s">
        <v>15807</v>
      </c>
      <c r="G552" s="182" t="str">
        <f ca="1">IF(C552=$X$4,IF(ISERROR($V552),"Enter smelter details","RMI"),IF(ISERROR($V552),"",OFFSET('Smelter Look-up'!$F$4,$V552-4,0)))</f>
        <v/>
      </c>
      <c r="H552" s="183"/>
      <c r="I552" s="184" t="s">
        <v>15807</v>
      </c>
      <c r="J552" s="184" t="s">
        <v>15807</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t="s">
        <v>15807</v>
      </c>
      <c r="B553" s="182" t="str">
        <f>IF(LEN(A553)=0,"",INDEX('Smelter Look-up'!$A:$A,MATCH($A553,'Smelter Look-up'!$E:$E,0)))</f>
        <v/>
      </c>
      <c r="C553" s="186" t="str">
        <f>IF(LEN(A553)=0,"",INDEX('Smelter Look-up'!$C:$C,MATCH($A553,'Smelter Look-up'!$E:$E,0)))</f>
        <v/>
      </c>
      <c r="D553" s="230"/>
      <c r="E553" s="182" t="str">
        <f ca="1">IF(ISERROR($V553),"",OFFSET('Smelter Look-up'!$D$4,$V553-4,0)&amp;"")</f>
        <v/>
      </c>
      <c r="F553" s="182" t="s">
        <v>15807</v>
      </c>
      <c r="G553" s="182" t="str">
        <f ca="1">IF(C553=$X$4,IF(ISERROR($V553),"Enter smelter details","RMI"),IF(ISERROR($V553),"",OFFSET('Smelter Look-up'!$F$4,$V553-4,0)))</f>
        <v/>
      </c>
      <c r="H553" s="183"/>
      <c r="I553" s="184" t="s">
        <v>15807</v>
      </c>
      <c r="J553" s="184" t="s">
        <v>15807</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t="s">
        <v>15807</v>
      </c>
      <c r="B554" s="182" t="str">
        <f>IF(LEN(A554)=0,"",INDEX('Smelter Look-up'!$A:$A,MATCH($A554,'Smelter Look-up'!$E:$E,0)))</f>
        <v/>
      </c>
      <c r="C554" s="186" t="str">
        <f>IF(LEN(A554)=0,"",INDEX('Smelter Look-up'!$C:$C,MATCH($A554,'Smelter Look-up'!$E:$E,0)))</f>
        <v/>
      </c>
      <c r="D554" s="230"/>
      <c r="E554" s="182" t="str">
        <f ca="1">IF(ISERROR($V554),"",OFFSET('Smelter Look-up'!$D$4,$V554-4,0)&amp;"")</f>
        <v/>
      </c>
      <c r="F554" s="182" t="s">
        <v>15807</v>
      </c>
      <c r="G554" s="182" t="str">
        <f ca="1">IF(C554=$X$4,IF(ISERROR($V554),"Enter smelter details","RMI"),IF(ISERROR($V554),"",OFFSET('Smelter Look-up'!$F$4,$V554-4,0)))</f>
        <v/>
      </c>
      <c r="H554" s="183"/>
      <c r="I554" s="184" t="s">
        <v>15807</v>
      </c>
      <c r="J554" s="184" t="s">
        <v>15807</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t="s">
        <v>15807</v>
      </c>
      <c r="B555" s="182" t="str">
        <f>IF(LEN(A555)=0,"",INDEX('Smelter Look-up'!$A:$A,MATCH($A555,'Smelter Look-up'!$E:$E,0)))</f>
        <v/>
      </c>
      <c r="C555" s="186" t="str">
        <f>IF(LEN(A555)=0,"",INDEX('Smelter Look-up'!$C:$C,MATCH($A555,'Smelter Look-up'!$E:$E,0)))</f>
        <v/>
      </c>
      <c r="D555" s="230"/>
      <c r="E555" s="182" t="str">
        <f ca="1">IF(ISERROR($V555),"",OFFSET('Smelter Look-up'!$D$4,$V555-4,0)&amp;"")</f>
        <v/>
      </c>
      <c r="F555" s="182" t="s">
        <v>15807</v>
      </c>
      <c r="G555" s="182" t="str">
        <f ca="1">IF(C555=$X$4,IF(ISERROR($V555),"Enter smelter details","RMI"),IF(ISERROR($V555),"",OFFSET('Smelter Look-up'!$F$4,$V555-4,0)))</f>
        <v/>
      </c>
      <c r="H555" s="183"/>
      <c r="I555" s="184" t="s">
        <v>15807</v>
      </c>
      <c r="J555" s="184" t="s">
        <v>15807</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t="s">
        <v>15807</v>
      </c>
      <c r="B556" s="182" t="str">
        <f>IF(LEN(A556)=0,"",INDEX('Smelter Look-up'!$A:$A,MATCH($A556,'Smelter Look-up'!$E:$E,0)))</f>
        <v/>
      </c>
      <c r="C556" s="186" t="str">
        <f>IF(LEN(A556)=0,"",INDEX('Smelter Look-up'!$C:$C,MATCH($A556,'Smelter Look-up'!$E:$E,0)))</f>
        <v/>
      </c>
      <c r="D556" s="230"/>
      <c r="E556" s="182" t="str">
        <f ca="1">IF(ISERROR($V556),"",OFFSET('Smelter Look-up'!$D$4,$V556-4,0)&amp;"")</f>
        <v/>
      </c>
      <c r="F556" s="182" t="s">
        <v>15807</v>
      </c>
      <c r="G556" s="182" t="str">
        <f ca="1">IF(C556=$X$4,IF(ISERROR($V556),"Enter smelter details","RMI"),IF(ISERROR($V556),"",OFFSET('Smelter Look-up'!$F$4,$V556-4,0)))</f>
        <v/>
      </c>
      <c r="H556" s="183"/>
      <c r="I556" s="184" t="s">
        <v>15807</v>
      </c>
      <c r="J556" s="184" t="s">
        <v>15807</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t="s">
        <v>15807</v>
      </c>
      <c r="B557" s="182" t="str">
        <f>IF(LEN(A557)=0,"",INDEX('Smelter Look-up'!$A:$A,MATCH($A557,'Smelter Look-up'!$E:$E,0)))</f>
        <v/>
      </c>
      <c r="C557" s="186" t="str">
        <f>IF(LEN(A557)=0,"",INDEX('Smelter Look-up'!$C:$C,MATCH($A557,'Smelter Look-up'!$E:$E,0)))</f>
        <v/>
      </c>
      <c r="D557" s="230"/>
      <c r="E557" s="182" t="str">
        <f ca="1">IF(ISERROR($V557),"",OFFSET('Smelter Look-up'!$D$4,$V557-4,0)&amp;"")</f>
        <v/>
      </c>
      <c r="F557" s="182" t="s">
        <v>15807</v>
      </c>
      <c r="G557" s="182" t="str">
        <f ca="1">IF(C557=$X$4,IF(ISERROR($V557),"Enter smelter details","RMI"),IF(ISERROR($V557),"",OFFSET('Smelter Look-up'!$F$4,$V557-4,0)))</f>
        <v/>
      </c>
      <c r="H557" s="183"/>
      <c r="I557" s="184" t="s">
        <v>15807</v>
      </c>
      <c r="J557" s="184" t="s">
        <v>15807</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t="s">
        <v>15807</v>
      </c>
      <c r="B558" s="182" t="str">
        <f>IF(LEN(A558)=0,"",INDEX('Smelter Look-up'!$A:$A,MATCH($A558,'Smelter Look-up'!$E:$E,0)))</f>
        <v/>
      </c>
      <c r="C558" s="186" t="str">
        <f>IF(LEN(A558)=0,"",INDEX('Smelter Look-up'!$C:$C,MATCH($A558,'Smelter Look-up'!$E:$E,0)))</f>
        <v/>
      </c>
      <c r="D558" s="230"/>
      <c r="E558" s="182" t="str">
        <f ca="1">IF(ISERROR($V558),"",OFFSET('Smelter Look-up'!$D$4,$V558-4,0)&amp;"")</f>
        <v/>
      </c>
      <c r="F558" s="182" t="s">
        <v>15807</v>
      </c>
      <c r="G558" s="182" t="str">
        <f ca="1">IF(C558=$X$4,IF(ISERROR($V558),"Enter smelter details","RMI"),IF(ISERROR($V558),"",OFFSET('Smelter Look-up'!$F$4,$V558-4,0)))</f>
        <v/>
      </c>
      <c r="H558" s="183"/>
      <c r="I558" s="184" t="s">
        <v>15807</v>
      </c>
      <c r="J558" s="184" t="s">
        <v>15807</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t="s">
        <v>15807</v>
      </c>
      <c r="B559" s="182" t="str">
        <f>IF(LEN(A559)=0,"",INDEX('Smelter Look-up'!$A:$A,MATCH($A559,'Smelter Look-up'!$E:$E,0)))</f>
        <v/>
      </c>
      <c r="C559" s="186" t="str">
        <f>IF(LEN(A559)=0,"",INDEX('Smelter Look-up'!$C:$C,MATCH($A559,'Smelter Look-up'!$E:$E,0)))</f>
        <v/>
      </c>
      <c r="D559" s="230"/>
      <c r="E559" s="182" t="str">
        <f ca="1">IF(ISERROR($V559),"",OFFSET('Smelter Look-up'!$D$4,$V559-4,0)&amp;"")</f>
        <v/>
      </c>
      <c r="F559" s="182" t="s">
        <v>15807</v>
      </c>
      <c r="G559" s="182" t="str">
        <f ca="1">IF(C559=$X$4,IF(ISERROR($V559),"Enter smelter details","RMI"),IF(ISERROR($V559),"",OFFSET('Smelter Look-up'!$F$4,$V559-4,0)))</f>
        <v/>
      </c>
      <c r="H559" s="183"/>
      <c r="I559" s="184" t="s">
        <v>15807</v>
      </c>
      <c r="J559" s="184" t="s">
        <v>15807</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t="s">
        <v>15807</v>
      </c>
      <c r="B560" s="182" t="str">
        <f>IF(LEN(A560)=0,"",INDEX('Smelter Look-up'!$A:$A,MATCH($A560,'Smelter Look-up'!$E:$E,0)))</f>
        <v/>
      </c>
      <c r="C560" s="186" t="str">
        <f>IF(LEN(A560)=0,"",INDEX('Smelter Look-up'!$C:$C,MATCH($A560,'Smelter Look-up'!$E:$E,0)))</f>
        <v/>
      </c>
      <c r="D560" s="230"/>
      <c r="E560" s="182" t="str">
        <f ca="1">IF(ISERROR($V560),"",OFFSET('Smelter Look-up'!$D$4,$V560-4,0)&amp;"")</f>
        <v/>
      </c>
      <c r="F560" s="182" t="s">
        <v>15807</v>
      </c>
      <c r="G560" s="182" t="str">
        <f ca="1">IF(C560=$X$4,IF(ISERROR($V560),"Enter smelter details","RMI"),IF(ISERROR($V560),"",OFFSET('Smelter Look-up'!$F$4,$V560-4,0)))</f>
        <v/>
      </c>
      <c r="H560" s="183"/>
      <c r="I560" s="184" t="s">
        <v>15807</v>
      </c>
      <c r="J560" s="184" t="s">
        <v>15807</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t="s">
        <v>15807</v>
      </c>
      <c r="B561" s="182" t="str">
        <f>IF(LEN(A561)=0,"",INDEX('Smelter Look-up'!$A:$A,MATCH($A561,'Smelter Look-up'!$E:$E,0)))</f>
        <v/>
      </c>
      <c r="C561" s="186" t="str">
        <f>IF(LEN(A561)=0,"",INDEX('Smelter Look-up'!$C:$C,MATCH($A561,'Smelter Look-up'!$E:$E,0)))</f>
        <v/>
      </c>
      <c r="D561" s="230"/>
      <c r="E561" s="182" t="str">
        <f ca="1">IF(ISERROR($V561),"",OFFSET('Smelter Look-up'!$D$4,$V561-4,0)&amp;"")</f>
        <v/>
      </c>
      <c r="F561" s="182" t="s">
        <v>15807</v>
      </c>
      <c r="G561" s="182" t="str">
        <f ca="1">IF(C561=$X$4,IF(ISERROR($V561),"Enter smelter details","RMI"),IF(ISERROR($V561),"",OFFSET('Smelter Look-up'!$F$4,$V561-4,0)))</f>
        <v/>
      </c>
      <c r="H561" s="183"/>
      <c r="I561" s="184" t="s">
        <v>15807</v>
      </c>
      <c r="J561" s="184" t="s">
        <v>15807</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t="s">
        <v>15807</v>
      </c>
      <c r="B562" s="182" t="str">
        <f>IF(LEN(A562)=0,"",INDEX('Smelter Look-up'!$A:$A,MATCH($A562,'Smelter Look-up'!$E:$E,0)))</f>
        <v/>
      </c>
      <c r="C562" s="186" t="str">
        <f>IF(LEN(A562)=0,"",INDEX('Smelter Look-up'!$C:$C,MATCH($A562,'Smelter Look-up'!$E:$E,0)))</f>
        <v/>
      </c>
      <c r="D562" s="230"/>
      <c r="E562" s="182" t="str">
        <f ca="1">IF(ISERROR($V562),"",OFFSET('Smelter Look-up'!$D$4,$V562-4,0)&amp;"")</f>
        <v/>
      </c>
      <c r="F562" s="182" t="s">
        <v>15807</v>
      </c>
      <c r="G562" s="182" t="str">
        <f ca="1">IF(C562=$X$4,IF(ISERROR($V562),"Enter smelter details","RMI"),IF(ISERROR($V562),"",OFFSET('Smelter Look-up'!$F$4,$V562-4,0)))</f>
        <v/>
      </c>
      <c r="H562" s="183"/>
      <c r="I562" s="184" t="s">
        <v>15807</v>
      </c>
      <c r="J562" s="184" t="s">
        <v>15807</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t="s">
        <v>15807</v>
      </c>
      <c r="B563" s="182" t="str">
        <f>IF(LEN(A563)=0,"",INDEX('Smelter Look-up'!$A:$A,MATCH($A563,'Smelter Look-up'!$E:$E,0)))</f>
        <v/>
      </c>
      <c r="C563" s="186" t="str">
        <f>IF(LEN(A563)=0,"",INDEX('Smelter Look-up'!$C:$C,MATCH($A563,'Smelter Look-up'!$E:$E,0)))</f>
        <v/>
      </c>
      <c r="D563" s="230"/>
      <c r="E563" s="182" t="str">
        <f ca="1">IF(ISERROR($V563),"",OFFSET('Smelter Look-up'!$D$4,$V563-4,0)&amp;"")</f>
        <v/>
      </c>
      <c r="F563" s="182" t="s">
        <v>15807</v>
      </c>
      <c r="G563" s="182" t="str">
        <f ca="1">IF(C563=$X$4,IF(ISERROR($V563),"Enter smelter details","RMI"),IF(ISERROR($V563),"",OFFSET('Smelter Look-up'!$F$4,$V563-4,0)))</f>
        <v/>
      </c>
      <c r="H563" s="183"/>
      <c r="I563" s="184" t="s">
        <v>15807</v>
      </c>
      <c r="J563" s="184" t="s">
        <v>15807</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t="s">
        <v>15807</v>
      </c>
      <c r="B564" s="182" t="str">
        <f>IF(LEN(A564)=0,"",INDEX('Smelter Look-up'!$A:$A,MATCH($A564,'Smelter Look-up'!$E:$E,0)))</f>
        <v/>
      </c>
      <c r="C564" s="186" t="str">
        <f>IF(LEN(A564)=0,"",INDEX('Smelter Look-up'!$C:$C,MATCH($A564,'Smelter Look-up'!$E:$E,0)))</f>
        <v/>
      </c>
      <c r="D564" s="230"/>
      <c r="E564" s="182" t="str">
        <f ca="1">IF(ISERROR($V564),"",OFFSET('Smelter Look-up'!$D$4,$V564-4,0)&amp;"")</f>
        <v/>
      </c>
      <c r="F564" s="182" t="s">
        <v>15807</v>
      </c>
      <c r="G564" s="182" t="str">
        <f ca="1">IF(C564=$X$4,IF(ISERROR($V564),"Enter smelter details","RMI"),IF(ISERROR($V564),"",OFFSET('Smelter Look-up'!$F$4,$V564-4,0)))</f>
        <v/>
      </c>
      <c r="H564" s="183"/>
      <c r="I564" s="184" t="s">
        <v>15807</v>
      </c>
      <c r="J564" s="184" t="s">
        <v>15807</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t="s">
        <v>15807</v>
      </c>
      <c r="B565" s="182" t="str">
        <f>IF(LEN(A565)=0,"",INDEX('Smelter Look-up'!$A:$A,MATCH($A565,'Smelter Look-up'!$E:$E,0)))</f>
        <v/>
      </c>
      <c r="C565" s="186" t="str">
        <f>IF(LEN(A565)=0,"",INDEX('Smelter Look-up'!$C:$C,MATCH($A565,'Smelter Look-up'!$E:$E,0)))</f>
        <v/>
      </c>
      <c r="D565" s="230"/>
      <c r="E565" s="182" t="str">
        <f ca="1">IF(ISERROR($V565),"",OFFSET('Smelter Look-up'!$D$4,$V565-4,0)&amp;"")</f>
        <v/>
      </c>
      <c r="F565" s="182" t="s">
        <v>15807</v>
      </c>
      <c r="G565" s="182" t="str">
        <f ca="1">IF(C565=$X$4,IF(ISERROR($V565),"Enter smelter details","RMI"),IF(ISERROR($V565),"",OFFSET('Smelter Look-up'!$F$4,$V565-4,0)))</f>
        <v/>
      </c>
      <c r="H565" s="183"/>
      <c r="I565" s="184" t="s">
        <v>15807</v>
      </c>
      <c r="J565" s="184" t="s">
        <v>15807</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t="s">
        <v>15807</v>
      </c>
      <c r="B566" s="182" t="str">
        <f>IF(LEN(A566)=0,"",INDEX('Smelter Look-up'!$A:$A,MATCH($A566,'Smelter Look-up'!$E:$E,0)))</f>
        <v/>
      </c>
      <c r="C566" s="186" t="str">
        <f>IF(LEN(A566)=0,"",INDEX('Smelter Look-up'!$C:$C,MATCH($A566,'Smelter Look-up'!$E:$E,0)))</f>
        <v/>
      </c>
      <c r="D566" s="230"/>
      <c r="E566" s="182" t="str">
        <f ca="1">IF(ISERROR($V566),"",OFFSET('Smelter Look-up'!$D$4,$V566-4,0)&amp;"")</f>
        <v/>
      </c>
      <c r="F566" s="182" t="s">
        <v>15807</v>
      </c>
      <c r="G566" s="182" t="str">
        <f ca="1">IF(C566=$X$4,IF(ISERROR($V566),"Enter smelter details","RMI"),IF(ISERROR($V566),"",OFFSET('Smelter Look-up'!$F$4,$V566-4,0)))</f>
        <v/>
      </c>
      <c r="H566" s="183"/>
      <c r="I566" s="184" t="s">
        <v>15807</v>
      </c>
      <c r="J566" s="184" t="s">
        <v>15807</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t="s">
        <v>15807</v>
      </c>
      <c r="B567" s="182" t="str">
        <f>IF(LEN(A567)=0,"",INDEX('Smelter Look-up'!$A:$A,MATCH($A567,'Smelter Look-up'!$E:$E,0)))</f>
        <v/>
      </c>
      <c r="C567" s="186" t="str">
        <f>IF(LEN(A567)=0,"",INDEX('Smelter Look-up'!$C:$C,MATCH($A567,'Smelter Look-up'!$E:$E,0)))</f>
        <v/>
      </c>
      <c r="D567" s="230"/>
      <c r="E567" s="182" t="str">
        <f ca="1">IF(ISERROR($V567),"",OFFSET('Smelter Look-up'!$D$4,$V567-4,0)&amp;"")</f>
        <v/>
      </c>
      <c r="F567" s="182" t="s">
        <v>15807</v>
      </c>
      <c r="G567" s="182" t="str">
        <f ca="1">IF(C567=$X$4,IF(ISERROR($V567),"Enter smelter details","RMI"),IF(ISERROR($V567),"",OFFSET('Smelter Look-up'!$F$4,$V567-4,0)))</f>
        <v/>
      </c>
      <c r="H567" s="183"/>
      <c r="I567" s="184" t="s">
        <v>15807</v>
      </c>
      <c r="J567" s="184" t="s">
        <v>15807</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t="s">
        <v>15807</v>
      </c>
      <c r="B568" s="182" t="str">
        <f>IF(LEN(A568)=0,"",INDEX('Smelter Look-up'!$A:$A,MATCH($A568,'Smelter Look-up'!$E:$E,0)))</f>
        <v/>
      </c>
      <c r="C568" s="186" t="str">
        <f>IF(LEN(A568)=0,"",INDEX('Smelter Look-up'!$C:$C,MATCH($A568,'Smelter Look-up'!$E:$E,0)))</f>
        <v/>
      </c>
      <c r="D568" s="230"/>
      <c r="E568" s="182" t="str">
        <f ca="1">IF(ISERROR($V568),"",OFFSET('Smelter Look-up'!$D$4,$V568-4,0)&amp;"")</f>
        <v/>
      </c>
      <c r="F568" s="182" t="s">
        <v>15807</v>
      </c>
      <c r="G568" s="182" t="str">
        <f ca="1">IF(C568=$X$4,IF(ISERROR($V568),"Enter smelter details","RMI"),IF(ISERROR($V568),"",OFFSET('Smelter Look-up'!$F$4,$V568-4,0)))</f>
        <v/>
      </c>
      <c r="H568" s="183"/>
      <c r="I568" s="184" t="s">
        <v>15807</v>
      </c>
      <c r="J568" s="184" t="s">
        <v>15807</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t="s">
        <v>15807</v>
      </c>
      <c r="B569" s="182" t="str">
        <f>IF(LEN(A569)=0,"",INDEX('Smelter Look-up'!$A:$A,MATCH($A569,'Smelter Look-up'!$E:$E,0)))</f>
        <v/>
      </c>
      <c r="C569" s="186" t="str">
        <f>IF(LEN(A569)=0,"",INDEX('Smelter Look-up'!$C:$C,MATCH($A569,'Smelter Look-up'!$E:$E,0)))</f>
        <v/>
      </c>
      <c r="D569" s="230"/>
      <c r="E569" s="182" t="str">
        <f ca="1">IF(ISERROR($V569),"",OFFSET('Smelter Look-up'!$D$4,$V569-4,0)&amp;"")</f>
        <v/>
      </c>
      <c r="F569" s="182" t="s">
        <v>15807</v>
      </c>
      <c r="G569" s="182" t="str">
        <f ca="1">IF(C569=$X$4,IF(ISERROR($V569),"Enter smelter details","RMI"),IF(ISERROR($V569),"",OFFSET('Smelter Look-up'!$F$4,$V569-4,0)))</f>
        <v/>
      </c>
      <c r="H569" s="183"/>
      <c r="I569" s="184" t="s">
        <v>15807</v>
      </c>
      <c r="J569" s="184" t="s">
        <v>15807</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t="s">
        <v>15807</v>
      </c>
      <c r="B570" s="182" t="str">
        <f>IF(LEN(A570)=0,"",INDEX('Smelter Look-up'!$A:$A,MATCH($A570,'Smelter Look-up'!$E:$E,0)))</f>
        <v/>
      </c>
      <c r="C570" s="186" t="str">
        <f>IF(LEN(A570)=0,"",INDEX('Smelter Look-up'!$C:$C,MATCH($A570,'Smelter Look-up'!$E:$E,0)))</f>
        <v/>
      </c>
      <c r="D570" s="230"/>
      <c r="E570" s="182" t="str">
        <f ca="1">IF(ISERROR($V570),"",OFFSET('Smelter Look-up'!$D$4,$V570-4,0)&amp;"")</f>
        <v/>
      </c>
      <c r="F570" s="182" t="s">
        <v>15807</v>
      </c>
      <c r="G570" s="182" t="str">
        <f ca="1">IF(C570=$X$4,IF(ISERROR($V570),"Enter smelter details","RMI"),IF(ISERROR($V570),"",OFFSET('Smelter Look-up'!$F$4,$V570-4,0)))</f>
        <v/>
      </c>
      <c r="H570" s="183"/>
      <c r="I570" s="184" t="s">
        <v>15807</v>
      </c>
      <c r="J570" s="184" t="s">
        <v>15807</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t="s">
        <v>15807</v>
      </c>
      <c r="B571" s="182" t="str">
        <f>IF(LEN(A571)=0,"",INDEX('Smelter Look-up'!$A:$A,MATCH($A571,'Smelter Look-up'!$E:$E,0)))</f>
        <v/>
      </c>
      <c r="C571" s="186" t="str">
        <f>IF(LEN(A571)=0,"",INDEX('Smelter Look-up'!$C:$C,MATCH($A571,'Smelter Look-up'!$E:$E,0)))</f>
        <v/>
      </c>
      <c r="D571" s="230"/>
      <c r="E571" s="182" t="str">
        <f ca="1">IF(ISERROR($V571),"",OFFSET('Smelter Look-up'!$D$4,$V571-4,0)&amp;"")</f>
        <v/>
      </c>
      <c r="F571" s="182" t="s">
        <v>15807</v>
      </c>
      <c r="G571" s="182" t="str">
        <f ca="1">IF(C571=$X$4,IF(ISERROR($V571),"Enter smelter details","RMI"),IF(ISERROR($V571),"",OFFSET('Smelter Look-up'!$F$4,$V571-4,0)))</f>
        <v/>
      </c>
      <c r="H571" s="183"/>
      <c r="I571" s="184" t="s">
        <v>15807</v>
      </c>
      <c r="J571" s="184" t="s">
        <v>15807</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t="s">
        <v>15807</v>
      </c>
      <c r="B572" s="182" t="str">
        <f>IF(LEN(A572)=0,"",INDEX('Smelter Look-up'!$A:$A,MATCH($A572,'Smelter Look-up'!$E:$E,0)))</f>
        <v/>
      </c>
      <c r="C572" s="186" t="str">
        <f>IF(LEN(A572)=0,"",INDEX('Smelter Look-up'!$C:$C,MATCH($A572,'Smelter Look-up'!$E:$E,0)))</f>
        <v/>
      </c>
      <c r="D572" s="230"/>
      <c r="E572" s="182" t="str">
        <f ca="1">IF(ISERROR($V572),"",OFFSET('Smelter Look-up'!$D$4,$V572-4,0)&amp;"")</f>
        <v/>
      </c>
      <c r="F572" s="182" t="s">
        <v>15807</v>
      </c>
      <c r="G572" s="182" t="str">
        <f ca="1">IF(C572=$X$4,IF(ISERROR($V572),"Enter smelter details","RMI"),IF(ISERROR($V572),"",OFFSET('Smelter Look-up'!$F$4,$V572-4,0)))</f>
        <v/>
      </c>
      <c r="H572" s="183"/>
      <c r="I572" s="184" t="s">
        <v>15807</v>
      </c>
      <c r="J572" s="184" t="s">
        <v>15807</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t="s">
        <v>15807</v>
      </c>
      <c r="B573" s="182" t="str">
        <f>IF(LEN(A573)=0,"",INDEX('Smelter Look-up'!$A:$A,MATCH($A573,'Smelter Look-up'!$E:$E,0)))</f>
        <v/>
      </c>
      <c r="C573" s="186" t="str">
        <f>IF(LEN(A573)=0,"",INDEX('Smelter Look-up'!$C:$C,MATCH($A573,'Smelter Look-up'!$E:$E,0)))</f>
        <v/>
      </c>
      <c r="D573" s="230"/>
      <c r="E573" s="182" t="str">
        <f ca="1">IF(ISERROR($V573),"",OFFSET('Smelter Look-up'!$D$4,$V573-4,0)&amp;"")</f>
        <v/>
      </c>
      <c r="F573" s="182" t="s">
        <v>15807</v>
      </c>
      <c r="G573" s="182" t="str">
        <f ca="1">IF(C573=$X$4,IF(ISERROR($V573),"Enter smelter details","RMI"),IF(ISERROR($V573),"",OFFSET('Smelter Look-up'!$F$4,$V573-4,0)))</f>
        <v/>
      </c>
      <c r="H573" s="183"/>
      <c r="I573" s="184" t="s">
        <v>15807</v>
      </c>
      <c r="J573" s="184" t="s">
        <v>15807</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t="s">
        <v>15807</v>
      </c>
      <c r="B574" s="182" t="str">
        <f>IF(LEN(A574)=0,"",INDEX('Smelter Look-up'!$A:$A,MATCH($A574,'Smelter Look-up'!$E:$E,0)))</f>
        <v/>
      </c>
      <c r="C574" s="186" t="str">
        <f>IF(LEN(A574)=0,"",INDEX('Smelter Look-up'!$C:$C,MATCH($A574,'Smelter Look-up'!$E:$E,0)))</f>
        <v/>
      </c>
      <c r="D574" s="230"/>
      <c r="E574" s="182" t="str">
        <f ca="1">IF(ISERROR($V574),"",OFFSET('Smelter Look-up'!$D$4,$V574-4,0)&amp;"")</f>
        <v/>
      </c>
      <c r="F574" s="182" t="s">
        <v>15807</v>
      </c>
      <c r="G574" s="182" t="str">
        <f ca="1">IF(C574=$X$4,IF(ISERROR($V574),"Enter smelter details","RMI"),IF(ISERROR($V574),"",OFFSET('Smelter Look-up'!$F$4,$V574-4,0)))</f>
        <v/>
      </c>
      <c r="H574" s="183"/>
      <c r="I574" s="184" t="s">
        <v>15807</v>
      </c>
      <c r="J574" s="184" t="s">
        <v>15807</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t="s">
        <v>15807</v>
      </c>
      <c r="B575" s="182" t="str">
        <f>IF(LEN(A575)=0,"",INDEX('Smelter Look-up'!$A:$A,MATCH($A575,'Smelter Look-up'!$E:$E,0)))</f>
        <v/>
      </c>
      <c r="C575" s="186" t="str">
        <f>IF(LEN(A575)=0,"",INDEX('Smelter Look-up'!$C:$C,MATCH($A575,'Smelter Look-up'!$E:$E,0)))</f>
        <v/>
      </c>
      <c r="D575" s="230"/>
      <c r="E575" s="182" t="str">
        <f ca="1">IF(ISERROR($V575),"",OFFSET('Smelter Look-up'!$D$4,$V575-4,0)&amp;"")</f>
        <v/>
      </c>
      <c r="F575" s="182" t="s">
        <v>15807</v>
      </c>
      <c r="G575" s="182" t="str">
        <f ca="1">IF(C575=$X$4,IF(ISERROR($V575),"Enter smelter details","RMI"),IF(ISERROR($V575),"",OFFSET('Smelter Look-up'!$F$4,$V575-4,0)))</f>
        <v/>
      </c>
      <c r="H575" s="183"/>
      <c r="I575" s="184" t="s">
        <v>15807</v>
      </c>
      <c r="J575" s="184" t="s">
        <v>15807</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t="s">
        <v>15807</v>
      </c>
      <c r="B576" s="182" t="str">
        <f>IF(LEN(A576)=0,"",INDEX('Smelter Look-up'!$A:$A,MATCH($A576,'Smelter Look-up'!$E:$E,0)))</f>
        <v/>
      </c>
      <c r="C576" s="186" t="str">
        <f>IF(LEN(A576)=0,"",INDEX('Smelter Look-up'!$C:$C,MATCH($A576,'Smelter Look-up'!$E:$E,0)))</f>
        <v/>
      </c>
      <c r="D576" s="230"/>
      <c r="E576" s="182" t="str">
        <f ca="1">IF(ISERROR($V576),"",OFFSET('Smelter Look-up'!$D$4,$V576-4,0)&amp;"")</f>
        <v/>
      </c>
      <c r="F576" s="182" t="s">
        <v>15807</v>
      </c>
      <c r="G576" s="182" t="str">
        <f ca="1">IF(C576=$X$4,IF(ISERROR($V576),"Enter smelter details","RMI"),IF(ISERROR($V576),"",OFFSET('Smelter Look-up'!$F$4,$V576-4,0)))</f>
        <v/>
      </c>
      <c r="H576" s="183"/>
      <c r="I576" s="184" t="s">
        <v>15807</v>
      </c>
      <c r="J576" s="184" t="s">
        <v>15807</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t="s">
        <v>15807</v>
      </c>
      <c r="B577" s="182" t="str">
        <f>IF(LEN(A577)=0,"",INDEX('Smelter Look-up'!$A:$A,MATCH($A577,'Smelter Look-up'!$E:$E,0)))</f>
        <v/>
      </c>
      <c r="C577" s="186" t="str">
        <f>IF(LEN(A577)=0,"",INDEX('Smelter Look-up'!$C:$C,MATCH($A577,'Smelter Look-up'!$E:$E,0)))</f>
        <v/>
      </c>
      <c r="D577" s="230"/>
      <c r="E577" s="182" t="str">
        <f ca="1">IF(ISERROR($V577),"",OFFSET('Smelter Look-up'!$D$4,$V577-4,0)&amp;"")</f>
        <v/>
      </c>
      <c r="F577" s="182" t="s">
        <v>15807</v>
      </c>
      <c r="G577" s="182" t="str">
        <f ca="1">IF(C577=$X$4,IF(ISERROR($V577),"Enter smelter details","RMI"),IF(ISERROR($V577),"",OFFSET('Smelter Look-up'!$F$4,$V577-4,0)))</f>
        <v/>
      </c>
      <c r="H577" s="183"/>
      <c r="I577" s="184" t="s">
        <v>15807</v>
      </c>
      <c r="J577" s="184" t="s">
        <v>15807</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t="s">
        <v>15807</v>
      </c>
      <c r="B578" s="182" t="str">
        <f>IF(LEN(A578)=0,"",INDEX('Smelter Look-up'!$A:$A,MATCH($A578,'Smelter Look-up'!$E:$E,0)))</f>
        <v/>
      </c>
      <c r="C578" s="186" t="str">
        <f>IF(LEN(A578)=0,"",INDEX('Smelter Look-up'!$C:$C,MATCH($A578,'Smelter Look-up'!$E:$E,0)))</f>
        <v/>
      </c>
      <c r="D578" s="230"/>
      <c r="E578" s="182" t="str">
        <f ca="1">IF(ISERROR($V578),"",OFFSET('Smelter Look-up'!$D$4,$V578-4,0)&amp;"")</f>
        <v/>
      </c>
      <c r="F578" s="182" t="s">
        <v>15807</v>
      </c>
      <c r="G578" s="182" t="str">
        <f ca="1">IF(C578=$X$4,IF(ISERROR($V578),"Enter smelter details","RMI"),IF(ISERROR($V578),"",OFFSET('Smelter Look-up'!$F$4,$V578-4,0)))</f>
        <v/>
      </c>
      <c r="H578" s="183"/>
      <c r="I578" s="184" t="s">
        <v>15807</v>
      </c>
      <c r="J578" s="184" t="s">
        <v>15807</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t="s">
        <v>15807</v>
      </c>
      <c r="B579" s="182" t="str">
        <f>IF(LEN(A579)=0,"",INDEX('Smelter Look-up'!$A:$A,MATCH($A579,'Smelter Look-up'!$E:$E,0)))</f>
        <v/>
      </c>
      <c r="C579" s="186" t="str">
        <f>IF(LEN(A579)=0,"",INDEX('Smelter Look-up'!$C:$C,MATCH($A579,'Smelter Look-up'!$E:$E,0)))</f>
        <v/>
      </c>
      <c r="D579" s="230"/>
      <c r="E579" s="182" t="str">
        <f ca="1">IF(ISERROR($V579),"",OFFSET('Smelter Look-up'!$D$4,$V579-4,0)&amp;"")</f>
        <v/>
      </c>
      <c r="F579" s="182" t="s">
        <v>15807</v>
      </c>
      <c r="G579" s="182" t="str">
        <f ca="1">IF(C579=$X$4,IF(ISERROR($V579),"Enter smelter details","RMI"),IF(ISERROR($V579),"",OFFSET('Smelter Look-up'!$F$4,$V579-4,0)))</f>
        <v/>
      </c>
      <c r="H579" s="183"/>
      <c r="I579" s="184" t="s">
        <v>15807</v>
      </c>
      <c r="J579" s="184" t="s">
        <v>15807</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t="s">
        <v>15807</v>
      </c>
      <c r="B580" s="182" t="str">
        <f>IF(LEN(A580)=0,"",INDEX('Smelter Look-up'!$A:$A,MATCH($A580,'Smelter Look-up'!$E:$E,0)))</f>
        <v/>
      </c>
      <c r="C580" s="186" t="str">
        <f>IF(LEN(A580)=0,"",INDEX('Smelter Look-up'!$C:$C,MATCH($A580,'Smelter Look-up'!$E:$E,0)))</f>
        <v/>
      </c>
      <c r="D580" s="230"/>
      <c r="E580" s="182" t="str">
        <f ca="1">IF(ISERROR($V580),"",OFFSET('Smelter Look-up'!$D$4,$V580-4,0)&amp;"")</f>
        <v/>
      </c>
      <c r="F580" s="182" t="s">
        <v>15807</v>
      </c>
      <c r="G580" s="182" t="str">
        <f ca="1">IF(C580=$X$4,IF(ISERROR($V580),"Enter smelter details","RMI"),IF(ISERROR($V580),"",OFFSET('Smelter Look-up'!$F$4,$V580-4,0)))</f>
        <v/>
      </c>
      <c r="H580" s="183"/>
      <c r="I580" s="184" t="s">
        <v>15807</v>
      </c>
      <c r="J580" s="184" t="s">
        <v>15807</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t="s">
        <v>15807</v>
      </c>
      <c r="B581" s="182" t="str">
        <f>IF(LEN(A581)=0,"",INDEX('Smelter Look-up'!$A:$A,MATCH($A581,'Smelter Look-up'!$E:$E,0)))</f>
        <v/>
      </c>
      <c r="C581" s="186" t="str">
        <f>IF(LEN(A581)=0,"",INDEX('Smelter Look-up'!$C:$C,MATCH($A581,'Smelter Look-up'!$E:$E,0)))</f>
        <v/>
      </c>
      <c r="D581" s="230"/>
      <c r="E581" s="182" t="str">
        <f ca="1">IF(ISERROR($V581),"",OFFSET('Smelter Look-up'!$D$4,$V581-4,0)&amp;"")</f>
        <v/>
      </c>
      <c r="F581" s="182" t="s">
        <v>15807</v>
      </c>
      <c r="G581" s="182" t="str">
        <f ca="1">IF(C581=$X$4,IF(ISERROR($V581),"Enter smelter details","RMI"),IF(ISERROR($V581),"",OFFSET('Smelter Look-up'!$F$4,$V581-4,0)))</f>
        <v/>
      </c>
      <c r="H581" s="183"/>
      <c r="I581" s="184" t="s">
        <v>15807</v>
      </c>
      <c r="J581" s="184" t="s">
        <v>15807</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t="s">
        <v>15807</v>
      </c>
      <c r="B582" s="182" t="str">
        <f>IF(LEN(A582)=0,"",INDEX('Smelter Look-up'!$A:$A,MATCH($A582,'Smelter Look-up'!$E:$E,0)))</f>
        <v/>
      </c>
      <c r="C582" s="186" t="str">
        <f>IF(LEN(A582)=0,"",INDEX('Smelter Look-up'!$C:$C,MATCH($A582,'Smelter Look-up'!$E:$E,0)))</f>
        <v/>
      </c>
      <c r="D582" s="230"/>
      <c r="E582" s="182" t="str">
        <f ca="1">IF(ISERROR($V582),"",OFFSET('Smelter Look-up'!$D$4,$V582-4,0)&amp;"")</f>
        <v/>
      </c>
      <c r="F582" s="182" t="s">
        <v>15807</v>
      </c>
      <c r="G582" s="182" t="str">
        <f ca="1">IF(C582=$X$4,IF(ISERROR($V582),"Enter smelter details","RMI"),IF(ISERROR($V582),"",OFFSET('Smelter Look-up'!$F$4,$V582-4,0)))</f>
        <v/>
      </c>
      <c r="H582" s="183"/>
      <c r="I582" s="184" t="s">
        <v>15807</v>
      </c>
      <c r="J582" s="184" t="s">
        <v>15807</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t="s">
        <v>15807</v>
      </c>
      <c r="B583" s="182" t="str">
        <f>IF(LEN(A583)=0,"",INDEX('Smelter Look-up'!$A:$A,MATCH($A583,'Smelter Look-up'!$E:$E,0)))</f>
        <v/>
      </c>
      <c r="C583" s="186" t="str">
        <f>IF(LEN(A583)=0,"",INDEX('Smelter Look-up'!$C:$C,MATCH($A583,'Smelter Look-up'!$E:$E,0)))</f>
        <v/>
      </c>
      <c r="D583" s="230"/>
      <c r="E583" s="182" t="str">
        <f ca="1">IF(ISERROR($V583),"",OFFSET('Smelter Look-up'!$D$4,$V583-4,0)&amp;"")</f>
        <v/>
      </c>
      <c r="F583" s="182" t="s">
        <v>15807</v>
      </c>
      <c r="G583" s="182" t="str">
        <f ca="1">IF(C583=$X$4,IF(ISERROR($V583),"Enter smelter details","RMI"),IF(ISERROR($V583),"",OFFSET('Smelter Look-up'!$F$4,$V583-4,0)))</f>
        <v/>
      </c>
      <c r="H583" s="183"/>
      <c r="I583" s="184" t="s">
        <v>15807</v>
      </c>
      <c r="J583" s="184" t="s">
        <v>15807</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t="s">
        <v>15807</v>
      </c>
      <c r="B584" s="182" t="str">
        <f>IF(LEN(A584)=0,"",INDEX('Smelter Look-up'!$A:$A,MATCH($A584,'Smelter Look-up'!$E:$E,0)))</f>
        <v/>
      </c>
      <c r="C584" s="186" t="str">
        <f>IF(LEN(A584)=0,"",INDEX('Smelter Look-up'!$C:$C,MATCH($A584,'Smelter Look-up'!$E:$E,0)))</f>
        <v/>
      </c>
      <c r="D584" s="230"/>
      <c r="E584" s="182" t="str">
        <f ca="1">IF(ISERROR($V584),"",OFFSET('Smelter Look-up'!$D$4,$V584-4,0)&amp;"")</f>
        <v/>
      </c>
      <c r="F584" s="182" t="s">
        <v>15807</v>
      </c>
      <c r="G584" s="182" t="str">
        <f ca="1">IF(C584=$X$4,IF(ISERROR($V584),"Enter smelter details","RMI"),IF(ISERROR($V584),"",OFFSET('Smelter Look-up'!$F$4,$V584-4,0)))</f>
        <v/>
      </c>
      <c r="H584" s="183"/>
      <c r="I584" s="184" t="s">
        <v>15807</v>
      </c>
      <c r="J584" s="184" t="s">
        <v>15807</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t="s">
        <v>15807</v>
      </c>
      <c r="B585" s="182" t="str">
        <f>IF(LEN(A585)=0,"",INDEX('Smelter Look-up'!$A:$A,MATCH($A585,'Smelter Look-up'!$E:$E,0)))</f>
        <v/>
      </c>
      <c r="C585" s="186" t="str">
        <f>IF(LEN(A585)=0,"",INDEX('Smelter Look-up'!$C:$C,MATCH($A585,'Smelter Look-up'!$E:$E,0)))</f>
        <v/>
      </c>
      <c r="D585" s="230"/>
      <c r="E585" s="182" t="str">
        <f ca="1">IF(ISERROR($V585),"",OFFSET('Smelter Look-up'!$D$4,$V585-4,0)&amp;"")</f>
        <v/>
      </c>
      <c r="F585" s="182" t="s">
        <v>15807</v>
      </c>
      <c r="G585" s="182" t="str">
        <f ca="1">IF(C585=$X$4,IF(ISERROR($V585),"Enter smelter details","RMI"),IF(ISERROR($V585),"",OFFSET('Smelter Look-up'!$F$4,$V585-4,0)))</f>
        <v/>
      </c>
      <c r="H585" s="183"/>
      <c r="I585" s="184" t="s">
        <v>15807</v>
      </c>
      <c r="J585" s="184" t="s">
        <v>15807</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t="s">
        <v>15807</v>
      </c>
      <c r="B586" s="182" t="str">
        <f>IF(LEN(A586)=0,"",INDEX('Smelter Look-up'!$A:$A,MATCH($A586,'Smelter Look-up'!$E:$E,0)))</f>
        <v/>
      </c>
      <c r="C586" s="186" t="str">
        <f>IF(LEN(A586)=0,"",INDEX('Smelter Look-up'!$C:$C,MATCH($A586,'Smelter Look-up'!$E:$E,0)))</f>
        <v/>
      </c>
      <c r="D586" s="230"/>
      <c r="E586" s="182" t="str">
        <f ca="1">IF(ISERROR($V586),"",OFFSET('Smelter Look-up'!$D$4,$V586-4,0)&amp;"")</f>
        <v/>
      </c>
      <c r="F586" s="182" t="s">
        <v>15807</v>
      </c>
      <c r="G586" s="182" t="str">
        <f ca="1">IF(C586=$X$4,IF(ISERROR($V586),"Enter smelter details","RMI"),IF(ISERROR($V586),"",OFFSET('Smelter Look-up'!$F$4,$V586-4,0)))</f>
        <v/>
      </c>
      <c r="H586" s="183"/>
      <c r="I586" s="184" t="s">
        <v>15807</v>
      </c>
      <c r="J586" s="184" t="s">
        <v>15807</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t="s">
        <v>15807</v>
      </c>
      <c r="B587" s="182" t="str">
        <f>IF(LEN(A587)=0,"",INDEX('Smelter Look-up'!$A:$A,MATCH($A587,'Smelter Look-up'!$E:$E,0)))</f>
        <v/>
      </c>
      <c r="C587" s="186" t="str">
        <f>IF(LEN(A587)=0,"",INDEX('Smelter Look-up'!$C:$C,MATCH($A587,'Smelter Look-up'!$E:$E,0)))</f>
        <v/>
      </c>
      <c r="D587" s="230"/>
      <c r="E587" s="182" t="str">
        <f ca="1">IF(ISERROR($V587),"",OFFSET('Smelter Look-up'!$D$4,$V587-4,0)&amp;"")</f>
        <v/>
      </c>
      <c r="F587" s="182" t="s">
        <v>15807</v>
      </c>
      <c r="G587" s="182" t="str">
        <f ca="1">IF(C587=$X$4,IF(ISERROR($V587),"Enter smelter details","RMI"),IF(ISERROR($V587),"",OFFSET('Smelter Look-up'!$F$4,$V587-4,0)))</f>
        <v/>
      </c>
      <c r="H587" s="183"/>
      <c r="I587" s="184" t="s">
        <v>15807</v>
      </c>
      <c r="J587" s="184" t="s">
        <v>15807</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t="s">
        <v>15807</v>
      </c>
      <c r="B588" s="182" t="str">
        <f>IF(LEN(A588)=0,"",INDEX('Smelter Look-up'!$A:$A,MATCH($A588,'Smelter Look-up'!$E:$E,0)))</f>
        <v/>
      </c>
      <c r="C588" s="186" t="str">
        <f>IF(LEN(A588)=0,"",INDEX('Smelter Look-up'!$C:$C,MATCH($A588,'Smelter Look-up'!$E:$E,0)))</f>
        <v/>
      </c>
      <c r="D588" s="230"/>
      <c r="E588" s="182" t="str">
        <f ca="1">IF(ISERROR($V588),"",OFFSET('Smelter Look-up'!$D$4,$V588-4,0)&amp;"")</f>
        <v/>
      </c>
      <c r="F588" s="182" t="s">
        <v>15807</v>
      </c>
      <c r="G588" s="182" t="str">
        <f ca="1">IF(C588=$X$4,IF(ISERROR($V588),"Enter smelter details","RMI"),IF(ISERROR($V588),"",OFFSET('Smelter Look-up'!$F$4,$V588-4,0)))</f>
        <v/>
      </c>
      <c r="H588" s="183"/>
      <c r="I588" s="184" t="s">
        <v>15807</v>
      </c>
      <c r="J588" s="184" t="s">
        <v>15807</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t="s">
        <v>15807</v>
      </c>
      <c r="B589" s="182" t="str">
        <f>IF(LEN(A589)=0,"",INDEX('Smelter Look-up'!$A:$A,MATCH($A589,'Smelter Look-up'!$E:$E,0)))</f>
        <v/>
      </c>
      <c r="C589" s="186" t="str">
        <f>IF(LEN(A589)=0,"",INDEX('Smelter Look-up'!$C:$C,MATCH($A589,'Smelter Look-up'!$E:$E,0)))</f>
        <v/>
      </c>
      <c r="D589" s="230"/>
      <c r="E589" s="182" t="str">
        <f ca="1">IF(ISERROR($V589),"",OFFSET('Smelter Look-up'!$D$4,$V589-4,0)&amp;"")</f>
        <v/>
      </c>
      <c r="F589" s="182" t="s">
        <v>15807</v>
      </c>
      <c r="G589" s="182" t="str">
        <f ca="1">IF(C589=$X$4,IF(ISERROR($V589),"Enter smelter details","RMI"),IF(ISERROR($V589),"",OFFSET('Smelter Look-up'!$F$4,$V589-4,0)))</f>
        <v/>
      </c>
      <c r="H589" s="183"/>
      <c r="I589" s="184" t="s">
        <v>15807</v>
      </c>
      <c r="J589" s="184" t="s">
        <v>15807</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t="s">
        <v>15807</v>
      </c>
      <c r="B590" s="182" t="str">
        <f>IF(LEN(A590)=0,"",INDEX('Smelter Look-up'!$A:$A,MATCH($A590,'Smelter Look-up'!$E:$E,0)))</f>
        <v/>
      </c>
      <c r="C590" s="186" t="str">
        <f>IF(LEN(A590)=0,"",INDEX('Smelter Look-up'!$C:$C,MATCH($A590,'Smelter Look-up'!$E:$E,0)))</f>
        <v/>
      </c>
      <c r="D590" s="230"/>
      <c r="E590" s="182" t="str">
        <f ca="1">IF(ISERROR($V590),"",OFFSET('Smelter Look-up'!$D$4,$V590-4,0)&amp;"")</f>
        <v/>
      </c>
      <c r="F590" s="182" t="s">
        <v>15807</v>
      </c>
      <c r="G590" s="182" t="str">
        <f ca="1">IF(C590=$X$4,IF(ISERROR($V590),"Enter smelter details","RMI"),IF(ISERROR($V590),"",OFFSET('Smelter Look-up'!$F$4,$V590-4,0)))</f>
        <v/>
      </c>
      <c r="H590" s="183"/>
      <c r="I590" s="184" t="s">
        <v>15807</v>
      </c>
      <c r="J590" s="184" t="s">
        <v>15807</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t="s">
        <v>15807</v>
      </c>
      <c r="B591" s="182" t="str">
        <f>IF(LEN(A591)=0,"",INDEX('Smelter Look-up'!$A:$A,MATCH($A591,'Smelter Look-up'!$E:$E,0)))</f>
        <v/>
      </c>
      <c r="C591" s="186" t="str">
        <f>IF(LEN(A591)=0,"",INDEX('Smelter Look-up'!$C:$C,MATCH($A591,'Smelter Look-up'!$E:$E,0)))</f>
        <v/>
      </c>
      <c r="D591" s="230"/>
      <c r="E591" s="182" t="str">
        <f ca="1">IF(ISERROR($V591),"",OFFSET('Smelter Look-up'!$D$4,$V591-4,0)&amp;"")</f>
        <v/>
      </c>
      <c r="F591" s="182" t="s">
        <v>15807</v>
      </c>
      <c r="G591" s="182" t="str">
        <f ca="1">IF(C591=$X$4,IF(ISERROR($V591),"Enter smelter details","RMI"),IF(ISERROR($V591),"",OFFSET('Smelter Look-up'!$F$4,$V591-4,0)))</f>
        <v/>
      </c>
      <c r="H591" s="183"/>
      <c r="I591" s="184" t="s">
        <v>15807</v>
      </c>
      <c r="J591" s="184" t="s">
        <v>15807</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t="s">
        <v>15807</v>
      </c>
      <c r="B592" s="182" t="str">
        <f>IF(LEN(A592)=0,"",INDEX('Smelter Look-up'!$A:$A,MATCH($A592,'Smelter Look-up'!$E:$E,0)))</f>
        <v/>
      </c>
      <c r="C592" s="186" t="str">
        <f>IF(LEN(A592)=0,"",INDEX('Smelter Look-up'!$C:$C,MATCH($A592,'Smelter Look-up'!$E:$E,0)))</f>
        <v/>
      </c>
      <c r="D592" s="230"/>
      <c r="E592" s="182" t="str">
        <f ca="1">IF(ISERROR($V592),"",OFFSET('Smelter Look-up'!$D$4,$V592-4,0)&amp;"")</f>
        <v/>
      </c>
      <c r="F592" s="182" t="s">
        <v>15807</v>
      </c>
      <c r="G592" s="182" t="str">
        <f ca="1">IF(C592=$X$4,IF(ISERROR($V592),"Enter smelter details","RMI"),IF(ISERROR($V592),"",OFFSET('Smelter Look-up'!$F$4,$V592-4,0)))</f>
        <v/>
      </c>
      <c r="H592" s="183"/>
      <c r="I592" s="184" t="s">
        <v>15807</v>
      </c>
      <c r="J592" s="184" t="s">
        <v>15807</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t="s">
        <v>15807</v>
      </c>
      <c r="B593" s="182" t="str">
        <f>IF(LEN(A593)=0,"",INDEX('Smelter Look-up'!$A:$A,MATCH($A593,'Smelter Look-up'!$E:$E,0)))</f>
        <v/>
      </c>
      <c r="C593" s="186" t="str">
        <f>IF(LEN(A593)=0,"",INDEX('Smelter Look-up'!$C:$C,MATCH($A593,'Smelter Look-up'!$E:$E,0)))</f>
        <v/>
      </c>
      <c r="D593" s="230"/>
      <c r="E593" s="182" t="str">
        <f ca="1">IF(ISERROR($V593),"",OFFSET('Smelter Look-up'!$D$4,$V593-4,0)&amp;"")</f>
        <v/>
      </c>
      <c r="F593" s="182" t="s">
        <v>15807</v>
      </c>
      <c r="G593" s="182" t="str">
        <f ca="1">IF(C593=$X$4,IF(ISERROR($V593),"Enter smelter details","RMI"),IF(ISERROR($V593),"",OFFSET('Smelter Look-up'!$F$4,$V593-4,0)))</f>
        <v/>
      </c>
      <c r="H593" s="183"/>
      <c r="I593" s="184" t="s">
        <v>15807</v>
      </c>
      <c r="J593" s="184" t="s">
        <v>15807</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t="s">
        <v>15807</v>
      </c>
      <c r="B594" s="182" t="str">
        <f>IF(LEN(A594)=0,"",INDEX('Smelter Look-up'!$A:$A,MATCH($A594,'Smelter Look-up'!$E:$E,0)))</f>
        <v/>
      </c>
      <c r="C594" s="186" t="str">
        <f>IF(LEN(A594)=0,"",INDEX('Smelter Look-up'!$C:$C,MATCH($A594,'Smelter Look-up'!$E:$E,0)))</f>
        <v/>
      </c>
      <c r="D594" s="230"/>
      <c r="E594" s="182" t="str">
        <f ca="1">IF(ISERROR($V594),"",OFFSET('Smelter Look-up'!$D$4,$V594-4,0)&amp;"")</f>
        <v/>
      </c>
      <c r="F594" s="182" t="s">
        <v>15807</v>
      </c>
      <c r="G594" s="182" t="str">
        <f ca="1">IF(C594=$X$4,IF(ISERROR($V594),"Enter smelter details","RMI"),IF(ISERROR($V594),"",OFFSET('Smelter Look-up'!$F$4,$V594-4,0)))</f>
        <v/>
      </c>
      <c r="H594" s="183"/>
      <c r="I594" s="184" t="s">
        <v>15807</v>
      </c>
      <c r="J594" s="184" t="s">
        <v>15807</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t="s">
        <v>15807</v>
      </c>
      <c r="B595" s="182" t="str">
        <f>IF(LEN(A595)=0,"",INDEX('Smelter Look-up'!$A:$A,MATCH($A595,'Smelter Look-up'!$E:$E,0)))</f>
        <v/>
      </c>
      <c r="C595" s="186" t="str">
        <f>IF(LEN(A595)=0,"",INDEX('Smelter Look-up'!$C:$C,MATCH($A595,'Smelter Look-up'!$E:$E,0)))</f>
        <v/>
      </c>
      <c r="D595" s="230"/>
      <c r="E595" s="182" t="str">
        <f ca="1">IF(ISERROR($V595),"",OFFSET('Smelter Look-up'!$D$4,$V595-4,0)&amp;"")</f>
        <v/>
      </c>
      <c r="F595" s="182" t="s">
        <v>15807</v>
      </c>
      <c r="G595" s="182" t="str">
        <f ca="1">IF(C595=$X$4,IF(ISERROR($V595),"Enter smelter details","RMI"),IF(ISERROR($V595),"",OFFSET('Smelter Look-up'!$F$4,$V595-4,0)))</f>
        <v/>
      </c>
      <c r="H595" s="183"/>
      <c r="I595" s="184" t="s">
        <v>15807</v>
      </c>
      <c r="J595" s="184" t="s">
        <v>15807</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t="s">
        <v>15807</v>
      </c>
      <c r="B596" s="182" t="str">
        <f>IF(LEN(A596)=0,"",INDEX('Smelter Look-up'!$A:$A,MATCH($A596,'Smelter Look-up'!$E:$E,0)))</f>
        <v/>
      </c>
      <c r="C596" s="186" t="str">
        <f>IF(LEN(A596)=0,"",INDEX('Smelter Look-up'!$C:$C,MATCH($A596,'Smelter Look-up'!$E:$E,0)))</f>
        <v/>
      </c>
      <c r="D596" s="230"/>
      <c r="E596" s="182" t="str">
        <f ca="1">IF(ISERROR($V596),"",OFFSET('Smelter Look-up'!$D$4,$V596-4,0)&amp;"")</f>
        <v/>
      </c>
      <c r="F596" s="182" t="s">
        <v>15807</v>
      </c>
      <c r="G596" s="182" t="str">
        <f ca="1">IF(C596=$X$4,IF(ISERROR($V596),"Enter smelter details","RMI"),IF(ISERROR($V596),"",OFFSET('Smelter Look-up'!$F$4,$V596-4,0)))</f>
        <v/>
      </c>
      <c r="H596" s="183"/>
      <c r="I596" s="184" t="s">
        <v>15807</v>
      </c>
      <c r="J596" s="184" t="s">
        <v>15807</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t="s">
        <v>15807</v>
      </c>
      <c r="B597" s="182" t="str">
        <f>IF(LEN(A597)=0,"",INDEX('Smelter Look-up'!$A:$A,MATCH($A597,'Smelter Look-up'!$E:$E,0)))</f>
        <v/>
      </c>
      <c r="C597" s="186" t="str">
        <f>IF(LEN(A597)=0,"",INDEX('Smelter Look-up'!$C:$C,MATCH($A597,'Smelter Look-up'!$E:$E,0)))</f>
        <v/>
      </c>
      <c r="D597" s="230"/>
      <c r="E597" s="182" t="str">
        <f ca="1">IF(ISERROR($V597),"",OFFSET('Smelter Look-up'!$D$4,$V597-4,0)&amp;"")</f>
        <v/>
      </c>
      <c r="F597" s="182" t="s">
        <v>15807</v>
      </c>
      <c r="G597" s="182" t="str">
        <f ca="1">IF(C597=$X$4,IF(ISERROR($V597),"Enter smelter details","RMI"),IF(ISERROR($V597),"",OFFSET('Smelter Look-up'!$F$4,$V597-4,0)))</f>
        <v/>
      </c>
      <c r="H597" s="183"/>
      <c r="I597" s="184" t="s">
        <v>15807</v>
      </c>
      <c r="J597" s="184" t="s">
        <v>15807</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t="s">
        <v>15807</v>
      </c>
      <c r="B598" s="182" t="str">
        <f>IF(LEN(A598)=0,"",INDEX('Smelter Look-up'!$A:$A,MATCH($A598,'Smelter Look-up'!$E:$E,0)))</f>
        <v/>
      </c>
      <c r="C598" s="186" t="str">
        <f>IF(LEN(A598)=0,"",INDEX('Smelter Look-up'!$C:$C,MATCH($A598,'Smelter Look-up'!$E:$E,0)))</f>
        <v/>
      </c>
      <c r="D598" s="230"/>
      <c r="E598" s="182" t="str">
        <f ca="1">IF(ISERROR($V598),"",OFFSET('Smelter Look-up'!$D$4,$V598-4,0)&amp;"")</f>
        <v/>
      </c>
      <c r="F598" s="182" t="s">
        <v>15807</v>
      </c>
      <c r="G598" s="182" t="str">
        <f ca="1">IF(C598=$X$4,IF(ISERROR($V598),"Enter smelter details","RMI"),IF(ISERROR($V598),"",OFFSET('Smelter Look-up'!$F$4,$V598-4,0)))</f>
        <v/>
      </c>
      <c r="H598" s="183"/>
      <c r="I598" s="184" t="s">
        <v>15807</v>
      </c>
      <c r="J598" s="184" t="s">
        <v>15807</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t="s">
        <v>15807</v>
      </c>
      <c r="B599" s="182" t="str">
        <f>IF(LEN(A599)=0,"",INDEX('Smelter Look-up'!$A:$A,MATCH($A599,'Smelter Look-up'!$E:$E,0)))</f>
        <v/>
      </c>
      <c r="C599" s="186" t="str">
        <f>IF(LEN(A599)=0,"",INDEX('Smelter Look-up'!$C:$C,MATCH($A599,'Smelter Look-up'!$E:$E,0)))</f>
        <v/>
      </c>
      <c r="D599" s="230"/>
      <c r="E599" s="182" t="str">
        <f ca="1">IF(ISERROR($V599),"",OFFSET('Smelter Look-up'!$D$4,$V599-4,0)&amp;"")</f>
        <v/>
      </c>
      <c r="F599" s="182" t="s">
        <v>15807</v>
      </c>
      <c r="G599" s="182" t="str">
        <f ca="1">IF(C599=$X$4,IF(ISERROR($V599),"Enter smelter details","RMI"),IF(ISERROR($V599),"",OFFSET('Smelter Look-up'!$F$4,$V599-4,0)))</f>
        <v/>
      </c>
      <c r="H599" s="183"/>
      <c r="I599" s="184" t="s">
        <v>15807</v>
      </c>
      <c r="J599" s="184" t="s">
        <v>15807</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t="s">
        <v>15807</v>
      </c>
      <c r="B600" s="182" t="str">
        <f>IF(LEN(A600)=0,"",INDEX('Smelter Look-up'!$A:$A,MATCH($A600,'Smelter Look-up'!$E:$E,0)))</f>
        <v/>
      </c>
      <c r="C600" s="186" t="str">
        <f>IF(LEN(A600)=0,"",INDEX('Smelter Look-up'!$C:$C,MATCH($A600,'Smelter Look-up'!$E:$E,0)))</f>
        <v/>
      </c>
      <c r="D600" s="230"/>
      <c r="E600" s="182" t="str">
        <f ca="1">IF(ISERROR($V600),"",OFFSET('Smelter Look-up'!$D$4,$V600-4,0)&amp;"")</f>
        <v/>
      </c>
      <c r="F600" s="182" t="s">
        <v>15807</v>
      </c>
      <c r="G600" s="182" t="str">
        <f ca="1">IF(C600=$X$4,IF(ISERROR($V600),"Enter smelter details","RMI"),IF(ISERROR($V600),"",OFFSET('Smelter Look-up'!$F$4,$V600-4,0)))</f>
        <v/>
      </c>
      <c r="H600" s="183"/>
      <c r="I600" s="184" t="s">
        <v>15807</v>
      </c>
      <c r="J600" s="184" t="s">
        <v>15807</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t="s">
        <v>15807</v>
      </c>
      <c r="B601" s="182" t="str">
        <f>IF(LEN(A601)=0,"",INDEX('Smelter Look-up'!$A:$A,MATCH($A601,'Smelter Look-up'!$E:$E,0)))</f>
        <v/>
      </c>
      <c r="C601" s="186" t="str">
        <f>IF(LEN(A601)=0,"",INDEX('Smelter Look-up'!$C:$C,MATCH($A601,'Smelter Look-up'!$E:$E,0)))</f>
        <v/>
      </c>
      <c r="D601" s="230"/>
      <c r="E601" s="182" t="str">
        <f ca="1">IF(ISERROR($V601),"",OFFSET('Smelter Look-up'!$D$4,$V601-4,0)&amp;"")</f>
        <v/>
      </c>
      <c r="F601" s="182" t="s">
        <v>15807</v>
      </c>
      <c r="G601" s="182" t="str">
        <f ca="1">IF(C601=$X$4,IF(ISERROR($V601),"Enter smelter details","RMI"),IF(ISERROR($V601),"",OFFSET('Smelter Look-up'!$F$4,$V601-4,0)))</f>
        <v/>
      </c>
      <c r="H601" s="183"/>
      <c r="I601" s="184" t="s">
        <v>15807</v>
      </c>
      <c r="J601" s="184" t="s">
        <v>15807</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t="s">
        <v>15807</v>
      </c>
      <c r="B602" s="182" t="str">
        <f>IF(LEN(A602)=0,"",INDEX('Smelter Look-up'!$A:$A,MATCH($A602,'Smelter Look-up'!$E:$E,0)))</f>
        <v/>
      </c>
      <c r="C602" s="186" t="str">
        <f>IF(LEN(A602)=0,"",INDEX('Smelter Look-up'!$C:$C,MATCH($A602,'Smelter Look-up'!$E:$E,0)))</f>
        <v/>
      </c>
      <c r="D602" s="230"/>
      <c r="E602" s="182" t="str">
        <f ca="1">IF(ISERROR($V602),"",OFFSET('Smelter Look-up'!$D$4,$V602-4,0)&amp;"")</f>
        <v/>
      </c>
      <c r="F602" s="182" t="s">
        <v>15807</v>
      </c>
      <c r="G602" s="182" t="str">
        <f ca="1">IF(C602=$X$4,IF(ISERROR($V602),"Enter smelter details","RMI"),IF(ISERROR($V602),"",OFFSET('Smelter Look-up'!$F$4,$V602-4,0)))</f>
        <v/>
      </c>
      <c r="H602" s="183"/>
      <c r="I602" s="184" t="s">
        <v>15807</v>
      </c>
      <c r="J602" s="184" t="s">
        <v>15807</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t="s">
        <v>15807</v>
      </c>
      <c r="B603" s="182" t="str">
        <f>IF(LEN(A603)=0,"",INDEX('Smelter Look-up'!$A:$A,MATCH($A603,'Smelter Look-up'!$E:$E,0)))</f>
        <v/>
      </c>
      <c r="C603" s="186" t="str">
        <f>IF(LEN(A603)=0,"",INDEX('Smelter Look-up'!$C:$C,MATCH($A603,'Smelter Look-up'!$E:$E,0)))</f>
        <v/>
      </c>
      <c r="D603" s="230"/>
      <c r="E603" s="182" t="str">
        <f ca="1">IF(ISERROR($V603),"",OFFSET('Smelter Look-up'!$D$4,$V603-4,0)&amp;"")</f>
        <v/>
      </c>
      <c r="F603" s="182" t="s">
        <v>15807</v>
      </c>
      <c r="G603" s="182" t="str">
        <f ca="1">IF(C603=$X$4,IF(ISERROR($V603),"Enter smelter details","RMI"),IF(ISERROR($V603),"",OFFSET('Smelter Look-up'!$F$4,$V603-4,0)))</f>
        <v/>
      </c>
      <c r="H603" s="183"/>
      <c r="I603" s="184" t="s">
        <v>15807</v>
      </c>
      <c r="J603" s="184" t="s">
        <v>15807</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t="s">
        <v>15807</v>
      </c>
      <c r="B604" s="182" t="str">
        <f>IF(LEN(A604)=0,"",INDEX('Smelter Look-up'!$A:$A,MATCH($A604,'Smelter Look-up'!$E:$E,0)))</f>
        <v/>
      </c>
      <c r="C604" s="186" t="str">
        <f>IF(LEN(A604)=0,"",INDEX('Smelter Look-up'!$C:$C,MATCH($A604,'Smelter Look-up'!$E:$E,0)))</f>
        <v/>
      </c>
      <c r="D604" s="230"/>
      <c r="E604" s="182" t="str">
        <f ca="1">IF(ISERROR($V604),"",OFFSET('Smelter Look-up'!$D$4,$V604-4,0)&amp;"")</f>
        <v/>
      </c>
      <c r="F604" s="182" t="s">
        <v>15807</v>
      </c>
      <c r="G604" s="182" t="str">
        <f ca="1">IF(C604=$X$4,IF(ISERROR($V604),"Enter smelter details","RMI"),IF(ISERROR($V604),"",OFFSET('Smelter Look-up'!$F$4,$V604-4,0)))</f>
        <v/>
      </c>
      <c r="H604" s="183"/>
      <c r="I604" s="184" t="s">
        <v>15807</v>
      </c>
      <c r="J604" s="184" t="s">
        <v>15807</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t="s">
        <v>15807</v>
      </c>
      <c r="B605" s="182" t="str">
        <f>IF(LEN(A605)=0,"",INDEX('Smelter Look-up'!$A:$A,MATCH($A605,'Smelter Look-up'!$E:$E,0)))</f>
        <v/>
      </c>
      <c r="C605" s="186" t="str">
        <f>IF(LEN(A605)=0,"",INDEX('Smelter Look-up'!$C:$C,MATCH($A605,'Smelter Look-up'!$E:$E,0)))</f>
        <v/>
      </c>
      <c r="D605" s="230"/>
      <c r="E605" s="182" t="str">
        <f ca="1">IF(ISERROR($V605),"",OFFSET('Smelter Look-up'!$D$4,$V605-4,0)&amp;"")</f>
        <v/>
      </c>
      <c r="F605" s="182" t="s">
        <v>15807</v>
      </c>
      <c r="G605" s="182" t="str">
        <f ca="1">IF(C605=$X$4,IF(ISERROR($V605),"Enter smelter details","RMI"),IF(ISERROR($V605),"",OFFSET('Smelter Look-up'!$F$4,$V605-4,0)))</f>
        <v/>
      </c>
      <c r="H605" s="183"/>
      <c r="I605" s="184" t="s">
        <v>15807</v>
      </c>
      <c r="J605" s="184" t="s">
        <v>15807</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t="s">
        <v>15807</v>
      </c>
      <c r="B606" s="182" t="str">
        <f>IF(LEN(A606)=0,"",INDEX('Smelter Look-up'!$A:$A,MATCH($A606,'Smelter Look-up'!$E:$E,0)))</f>
        <v/>
      </c>
      <c r="C606" s="186" t="str">
        <f>IF(LEN(A606)=0,"",INDEX('Smelter Look-up'!$C:$C,MATCH($A606,'Smelter Look-up'!$E:$E,0)))</f>
        <v/>
      </c>
      <c r="D606" s="230"/>
      <c r="E606" s="182" t="str">
        <f ca="1">IF(ISERROR($V606),"",OFFSET('Smelter Look-up'!$D$4,$V606-4,0)&amp;"")</f>
        <v/>
      </c>
      <c r="F606" s="182" t="s">
        <v>15807</v>
      </c>
      <c r="G606" s="182" t="str">
        <f ca="1">IF(C606=$X$4,IF(ISERROR($V606),"Enter smelter details","RMI"),IF(ISERROR($V606),"",OFFSET('Smelter Look-up'!$F$4,$V606-4,0)))</f>
        <v/>
      </c>
      <c r="H606" s="183"/>
      <c r="I606" s="184" t="s">
        <v>15807</v>
      </c>
      <c r="J606" s="184" t="s">
        <v>15807</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t="s">
        <v>15807</v>
      </c>
      <c r="B607" s="182" t="str">
        <f>IF(LEN(A607)=0,"",INDEX('Smelter Look-up'!$A:$A,MATCH($A607,'Smelter Look-up'!$E:$E,0)))</f>
        <v/>
      </c>
      <c r="C607" s="186" t="str">
        <f>IF(LEN(A607)=0,"",INDEX('Smelter Look-up'!$C:$C,MATCH($A607,'Smelter Look-up'!$E:$E,0)))</f>
        <v/>
      </c>
      <c r="D607" s="230"/>
      <c r="E607" s="182" t="str">
        <f ca="1">IF(ISERROR($V607),"",OFFSET('Smelter Look-up'!$D$4,$V607-4,0)&amp;"")</f>
        <v/>
      </c>
      <c r="F607" s="182" t="s">
        <v>15807</v>
      </c>
      <c r="G607" s="182" t="str">
        <f ca="1">IF(C607=$X$4,IF(ISERROR($V607),"Enter smelter details","RMI"),IF(ISERROR($V607),"",OFFSET('Smelter Look-up'!$F$4,$V607-4,0)))</f>
        <v/>
      </c>
      <c r="H607" s="183"/>
      <c r="I607" s="184" t="s">
        <v>15807</v>
      </c>
      <c r="J607" s="184" t="s">
        <v>15807</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t="s">
        <v>15807</v>
      </c>
      <c r="B608" s="182" t="str">
        <f>IF(LEN(A608)=0,"",INDEX('Smelter Look-up'!$A:$A,MATCH($A608,'Smelter Look-up'!$E:$E,0)))</f>
        <v/>
      </c>
      <c r="C608" s="186" t="str">
        <f>IF(LEN(A608)=0,"",INDEX('Smelter Look-up'!$C:$C,MATCH($A608,'Smelter Look-up'!$E:$E,0)))</f>
        <v/>
      </c>
      <c r="D608" s="230"/>
      <c r="E608" s="182" t="str">
        <f ca="1">IF(ISERROR($V608),"",OFFSET('Smelter Look-up'!$D$4,$V608-4,0)&amp;"")</f>
        <v/>
      </c>
      <c r="F608" s="182" t="s">
        <v>15807</v>
      </c>
      <c r="G608" s="182" t="str">
        <f ca="1">IF(C608=$X$4,IF(ISERROR($V608),"Enter smelter details","RMI"),IF(ISERROR($V608),"",OFFSET('Smelter Look-up'!$F$4,$V608-4,0)))</f>
        <v/>
      </c>
      <c r="H608" s="183"/>
      <c r="I608" s="184" t="s">
        <v>15807</v>
      </c>
      <c r="J608" s="184" t="s">
        <v>15807</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t="s">
        <v>15807</v>
      </c>
      <c r="B609" s="182" t="str">
        <f>IF(LEN(A609)=0,"",INDEX('Smelter Look-up'!$A:$A,MATCH($A609,'Smelter Look-up'!$E:$E,0)))</f>
        <v/>
      </c>
      <c r="C609" s="186" t="str">
        <f>IF(LEN(A609)=0,"",INDEX('Smelter Look-up'!$C:$C,MATCH($A609,'Smelter Look-up'!$E:$E,0)))</f>
        <v/>
      </c>
      <c r="D609" s="230"/>
      <c r="E609" s="182" t="str">
        <f ca="1">IF(ISERROR($V609),"",OFFSET('Smelter Look-up'!$D$4,$V609-4,0)&amp;"")</f>
        <v/>
      </c>
      <c r="F609" s="182" t="s">
        <v>15807</v>
      </c>
      <c r="G609" s="182" t="str">
        <f ca="1">IF(C609=$X$4,IF(ISERROR($V609),"Enter smelter details","RMI"),IF(ISERROR($V609),"",OFFSET('Smelter Look-up'!$F$4,$V609-4,0)))</f>
        <v/>
      </c>
      <c r="H609" s="183"/>
      <c r="I609" s="184" t="s">
        <v>15807</v>
      </c>
      <c r="J609" s="184" t="s">
        <v>15807</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t="s">
        <v>15807</v>
      </c>
      <c r="B610" s="182" t="str">
        <f>IF(LEN(A610)=0,"",INDEX('Smelter Look-up'!$A:$A,MATCH($A610,'Smelter Look-up'!$E:$E,0)))</f>
        <v/>
      </c>
      <c r="C610" s="186" t="str">
        <f>IF(LEN(A610)=0,"",INDEX('Smelter Look-up'!$C:$C,MATCH($A610,'Smelter Look-up'!$E:$E,0)))</f>
        <v/>
      </c>
      <c r="D610" s="230"/>
      <c r="E610" s="182" t="str">
        <f ca="1">IF(ISERROR($V610),"",OFFSET('Smelter Look-up'!$D$4,$V610-4,0)&amp;"")</f>
        <v/>
      </c>
      <c r="F610" s="182" t="s">
        <v>15807</v>
      </c>
      <c r="G610" s="182" t="str">
        <f ca="1">IF(C610=$X$4,IF(ISERROR($V610),"Enter smelter details","RMI"),IF(ISERROR($V610),"",OFFSET('Smelter Look-up'!$F$4,$V610-4,0)))</f>
        <v/>
      </c>
      <c r="H610" s="183"/>
      <c r="I610" s="184" t="s">
        <v>15807</v>
      </c>
      <c r="J610" s="184" t="s">
        <v>15807</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t="s">
        <v>15807</v>
      </c>
      <c r="B611" s="182" t="str">
        <f>IF(LEN(A611)=0,"",INDEX('Smelter Look-up'!$A:$A,MATCH($A611,'Smelter Look-up'!$E:$E,0)))</f>
        <v/>
      </c>
      <c r="C611" s="186" t="str">
        <f>IF(LEN(A611)=0,"",INDEX('Smelter Look-up'!$C:$C,MATCH($A611,'Smelter Look-up'!$E:$E,0)))</f>
        <v/>
      </c>
      <c r="D611" s="230"/>
      <c r="E611" s="182" t="str">
        <f ca="1">IF(ISERROR($V611),"",OFFSET('Smelter Look-up'!$D$4,$V611-4,0)&amp;"")</f>
        <v/>
      </c>
      <c r="F611" s="182" t="s">
        <v>15807</v>
      </c>
      <c r="G611" s="182" t="str">
        <f ca="1">IF(C611=$X$4,IF(ISERROR($V611),"Enter smelter details","RMI"),IF(ISERROR($V611),"",OFFSET('Smelter Look-up'!$F$4,$V611-4,0)))</f>
        <v/>
      </c>
      <c r="H611" s="183"/>
      <c r="I611" s="184" t="s">
        <v>15807</v>
      </c>
      <c r="J611" s="184" t="s">
        <v>15807</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t="s">
        <v>15807</v>
      </c>
      <c r="B612" s="182" t="str">
        <f>IF(LEN(A612)=0,"",INDEX('Smelter Look-up'!$A:$A,MATCH($A612,'Smelter Look-up'!$E:$E,0)))</f>
        <v/>
      </c>
      <c r="C612" s="186" t="str">
        <f>IF(LEN(A612)=0,"",INDEX('Smelter Look-up'!$C:$C,MATCH($A612,'Smelter Look-up'!$E:$E,0)))</f>
        <v/>
      </c>
      <c r="D612" s="230"/>
      <c r="E612" s="182" t="str">
        <f ca="1">IF(ISERROR($V612),"",OFFSET('Smelter Look-up'!$D$4,$V612-4,0)&amp;"")</f>
        <v/>
      </c>
      <c r="F612" s="182" t="s">
        <v>15807</v>
      </c>
      <c r="G612" s="182" t="str">
        <f ca="1">IF(C612=$X$4,IF(ISERROR($V612),"Enter smelter details","RMI"),IF(ISERROR($V612),"",OFFSET('Smelter Look-up'!$F$4,$V612-4,0)))</f>
        <v/>
      </c>
      <c r="H612" s="183"/>
      <c r="I612" s="184" t="s">
        <v>15807</v>
      </c>
      <c r="J612" s="184" t="s">
        <v>15807</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t="s">
        <v>15807</v>
      </c>
      <c r="B613" s="182" t="str">
        <f>IF(LEN(A613)=0,"",INDEX('Smelter Look-up'!$A:$A,MATCH($A613,'Smelter Look-up'!$E:$E,0)))</f>
        <v/>
      </c>
      <c r="C613" s="186" t="str">
        <f>IF(LEN(A613)=0,"",INDEX('Smelter Look-up'!$C:$C,MATCH($A613,'Smelter Look-up'!$E:$E,0)))</f>
        <v/>
      </c>
      <c r="D613" s="230"/>
      <c r="E613" s="182" t="str">
        <f ca="1">IF(ISERROR($V613),"",OFFSET('Smelter Look-up'!$D$4,$V613-4,0)&amp;"")</f>
        <v/>
      </c>
      <c r="F613" s="182" t="s">
        <v>15807</v>
      </c>
      <c r="G613" s="182" t="str">
        <f ca="1">IF(C613=$X$4,IF(ISERROR($V613),"Enter smelter details","RMI"),IF(ISERROR($V613),"",OFFSET('Smelter Look-up'!$F$4,$V613-4,0)))</f>
        <v/>
      </c>
      <c r="H613" s="183"/>
      <c r="I613" s="184" t="s">
        <v>15807</v>
      </c>
      <c r="J613" s="184" t="s">
        <v>15807</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t="s">
        <v>15807</v>
      </c>
      <c r="B614" s="182" t="str">
        <f>IF(LEN(A614)=0,"",INDEX('Smelter Look-up'!$A:$A,MATCH($A614,'Smelter Look-up'!$E:$E,0)))</f>
        <v/>
      </c>
      <c r="C614" s="186" t="str">
        <f>IF(LEN(A614)=0,"",INDEX('Smelter Look-up'!$C:$C,MATCH($A614,'Smelter Look-up'!$E:$E,0)))</f>
        <v/>
      </c>
      <c r="D614" s="230"/>
      <c r="E614" s="182" t="str">
        <f ca="1">IF(ISERROR($V614),"",OFFSET('Smelter Look-up'!$D$4,$V614-4,0)&amp;"")</f>
        <v/>
      </c>
      <c r="F614" s="182" t="s">
        <v>15807</v>
      </c>
      <c r="G614" s="182" t="str">
        <f ca="1">IF(C614=$X$4,IF(ISERROR($V614),"Enter smelter details","RMI"),IF(ISERROR($V614),"",OFFSET('Smelter Look-up'!$F$4,$V614-4,0)))</f>
        <v/>
      </c>
      <c r="H614" s="183"/>
      <c r="I614" s="184" t="s">
        <v>15807</v>
      </c>
      <c r="J614" s="184" t="s">
        <v>15807</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t="s">
        <v>15807</v>
      </c>
      <c r="B615" s="182" t="str">
        <f>IF(LEN(A615)=0,"",INDEX('Smelter Look-up'!$A:$A,MATCH($A615,'Smelter Look-up'!$E:$E,0)))</f>
        <v/>
      </c>
      <c r="C615" s="186" t="str">
        <f>IF(LEN(A615)=0,"",INDEX('Smelter Look-up'!$C:$C,MATCH($A615,'Smelter Look-up'!$E:$E,0)))</f>
        <v/>
      </c>
      <c r="D615" s="230"/>
      <c r="E615" s="182" t="str">
        <f ca="1">IF(ISERROR($V615),"",OFFSET('Smelter Look-up'!$D$4,$V615-4,0)&amp;"")</f>
        <v/>
      </c>
      <c r="F615" s="182" t="s">
        <v>15807</v>
      </c>
      <c r="G615" s="182" t="str">
        <f ca="1">IF(C615=$X$4,IF(ISERROR($V615),"Enter smelter details","RMI"),IF(ISERROR($V615),"",OFFSET('Smelter Look-up'!$F$4,$V615-4,0)))</f>
        <v/>
      </c>
      <c r="H615" s="183"/>
      <c r="I615" s="184" t="s">
        <v>15807</v>
      </c>
      <c r="J615" s="184" t="s">
        <v>15807</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t="s">
        <v>15807</v>
      </c>
      <c r="B616" s="182" t="str">
        <f>IF(LEN(A616)=0,"",INDEX('Smelter Look-up'!$A:$A,MATCH($A616,'Smelter Look-up'!$E:$E,0)))</f>
        <v/>
      </c>
      <c r="C616" s="186" t="str">
        <f>IF(LEN(A616)=0,"",INDEX('Smelter Look-up'!$C:$C,MATCH($A616,'Smelter Look-up'!$E:$E,0)))</f>
        <v/>
      </c>
      <c r="D616" s="230"/>
      <c r="E616" s="182" t="str">
        <f ca="1">IF(ISERROR($V616),"",OFFSET('Smelter Look-up'!$D$4,$V616-4,0)&amp;"")</f>
        <v/>
      </c>
      <c r="F616" s="182" t="s">
        <v>15807</v>
      </c>
      <c r="G616" s="182" t="str">
        <f ca="1">IF(C616=$X$4,IF(ISERROR($V616),"Enter smelter details","RMI"),IF(ISERROR($V616),"",OFFSET('Smelter Look-up'!$F$4,$V616-4,0)))</f>
        <v/>
      </c>
      <c r="H616" s="183"/>
      <c r="I616" s="184" t="s">
        <v>15807</v>
      </c>
      <c r="J616" s="184" t="s">
        <v>15807</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t="s">
        <v>15807</v>
      </c>
      <c r="B617" s="182" t="str">
        <f>IF(LEN(A617)=0,"",INDEX('Smelter Look-up'!$A:$A,MATCH($A617,'Smelter Look-up'!$E:$E,0)))</f>
        <v/>
      </c>
      <c r="C617" s="186" t="str">
        <f>IF(LEN(A617)=0,"",INDEX('Smelter Look-up'!$C:$C,MATCH($A617,'Smelter Look-up'!$E:$E,0)))</f>
        <v/>
      </c>
      <c r="D617" s="230"/>
      <c r="E617" s="182" t="str">
        <f ca="1">IF(ISERROR($V617),"",OFFSET('Smelter Look-up'!$D$4,$V617-4,0)&amp;"")</f>
        <v/>
      </c>
      <c r="F617" s="182" t="s">
        <v>15807</v>
      </c>
      <c r="G617" s="182" t="str">
        <f ca="1">IF(C617=$X$4,IF(ISERROR($V617),"Enter smelter details","RMI"),IF(ISERROR($V617),"",OFFSET('Smelter Look-up'!$F$4,$V617-4,0)))</f>
        <v/>
      </c>
      <c r="H617" s="183"/>
      <c r="I617" s="184" t="s">
        <v>15807</v>
      </c>
      <c r="J617" s="184" t="s">
        <v>15807</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t="s">
        <v>15807</v>
      </c>
      <c r="B618" s="182" t="str">
        <f>IF(LEN(A618)=0,"",INDEX('Smelter Look-up'!$A:$A,MATCH($A618,'Smelter Look-up'!$E:$E,0)))</f>
        <v/>
      </c>
      <c r="C618" s="186" t="str">
        <f>IF(LEN(A618)=0,"",INDEX('Smelter Look-up'!$C:$C,MATCH($A618,'Smelter Look-up'!$E:$E,0)))</f>
        <v/>
      </c>
      <c r="D618" s="230"/>
      <c r="E618" s="182" t="str">
        <f ca="1">IF(ISERROR($V618),"",OFFSET('Smelter Look-up'!$D$4,$V618-4,0)&amp;"")</f>
        <v/>
      </c>
      <c r="F618" s="182" t="s">
        <v>15807</v>
      </c>
      <c r="G618" s="182" t="str">
        <f ca="1">IF(C618=$X$4,IF(ISERROR($V618),"Enter smelter details","RMI"),IF(ISERROR($V618),"",OFFSET('Smelter Look-up'!$F$4,$V618-4,0)))</f>
        <v/>
      </c>
      <c r="H618" s="183"/>
      <c r="I618" s="184" t="s">
        <v>15807</v>
      </c>
      <c r="J618" s="184" t="s">
        <v>15807</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t="s">
        <v>15807</v>
      </c>
      <c r="B619" s="182" t="str">
        <f>IF(LEN(A619)=0,"",INDEX('Smelter Look-up'!$A:$A,MATCH($A619,'Smelter Look-up'!$E:$E,0)))</f>
        <v/>
      </c>
      <c r="C619" s="186" t="str">
        <f>IF(LEN(A619)=0,"",INDEX('Smelter Look-up'!$C:$C,MATCH($A619,'Smelter Look-up'!$E:$E,0)))</f>
        <v/>
      </c>
      <c r="D619" s="230"/>
      <c r="E619" s="182" t="str">
        <f ca="1">IF(ISERROR($V619),"",OFFSET('Smelter Look-up'!$D$4,$V619-4,0)&amp;"")</f>
        <v/>
      </c>
      <c r="F619" s="182" t="s">
        <v>15807</v>
      </c>
      <c r="G619" s="182" t="str">
        <f ca="1">IF(C619=$X$4,IF(ISERROR($V619),"Enter smelter details","RMI"),IF(ISERROR($V619),"",OFFSET('Smelter Look-up'!$F$4,$V619-4,0)))</f>
        <v/>
      </c>
      <c r="H619" s="183"/>
      <c r="I619" s="184" t="s">
        <v>15807</v>
      </c>
      <c r="J619" s="184" t="s">
        <v>15807</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t="s">
        <v>15807</v>
      </c>
      <c r="B620" s="182" t="str">
        <f>IF(LEN(A620)=0,"",INDEX('Smelter Look-up'!$A:$A,MATCH($A620,'Smelter Look-up'!$E:$E,0)))</f>
        <v/>
      </c>
      <c r="C620" s="186" t="str">
        <f>IF(LEN(A620)=0,"",INDEX('Smelter Look-up'!$C:$C,MATCH($A620,'Smelter Look-up'!$E:$E,0)))</f>
        <v/>
      </c>
      <c r="D620" s="230"/>
      <c r="E620" s="182" t="str">
        <f ca="1">IF(ISERROR($V620),"",OFFSET('Smelter Look-up'!$D$4,$V620-4,0)&amp;"")</f>
        <v/>
      </c>
      <c r="F620" s="182" t="s">
        <v>15807</v>
      </c>
      <c r="G620" s="182" t="str">
        <f ca="1">IF(C620=$X$4,IF(ISERROR($V620),"Enter smelter details","RMI"),IF(ISERROR($V620),"",OFFSET('Smelter Look-up'!$F$4,$V620-4,0)))</f>
        <v/>
      </c>
      <c r="H620" s="183"/>
      <c r="I620" s="184" t="s">
        <v>15807</v>
      </c>
      <c r="J620" s="184" t="s">
        <v>15807</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t="s">
        <v>15807</v>
      </c>
      <c r="B621" s="182" t="str">
        <f>IF(LEN(A621)=0,"",INDEX('Smelter Look-up'!$A:$A,MATCH($A621,'Smelter Look-up'!$E:$E,0)))</f>
        <v/>
      </c>
      <c r="C621" s="186" t="str">
        <f>IF(LEN(A621)=0,"",INDEX('Smelter Look-up'!$C:$C,MATCH($A621,'Smelter Look-up'!$E:$E,0)))</f>
        <v/>
      </c>
      <c r="D621" s="230"/>
      <c r="E621" s="182" t="str">
        <f ca="1">IF(ISERROR($V621),"",OFFSET('Smelter Look-up'!$D$4,$V621-4,0)&amp;"")</f>
        <v/>
      </c>
      <c r="F621" s="182" t="s">
        <v>15807</v>
      </c>
      <c r="G621" s="182" t="str">
        <f ca="1">IF(C621=$X$4,IF(ISERROR($V621),"Enter smelter details","RMI"),IF(ISERROR($V621),"",OFFSET('Smelter Look-up'!$F$4,$V621-4,0)))</f>
        <v/>
      </c>
      <c r="H621" s="183"/>
      <c r="I621" s="184" t="s">
        <v>15807</v>
      </c>
      <c r="J621" s="184" t="s">
        <v>15807</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t="s">
        <v>15807</v>
      </c>
      <c r="B622" s="182" t="str">
        <f>IF(LEN(A622)=0,"",INDEX('Smelter Look-up'!$A:$A,MATCH($A622,'Smelter Look-up'!$E:$E,0)))</f>
        <v/>
      </c>
      <c r="C622" s="186" t="str">
        <f>IF(LEN(A622)=0,"",INDEX('Smelter Look-up'!$C:$C,MATCH($A622,'Smelter Look-up'!$E:$E,0)))</f>
        <v/>
      </c>
      <c r="D622" s="230"/>
      <c r="E622" s="182" t="str">
        <f ca="1">IF(ISERROR($V622),"",OFFSET('Smelter Look-up'!$D$4,$V622-4,0)&amp;"")</f>
        <v/>
      </c>
      <c r="F622" s="182" t="s">
        <v>15807</v>
      </c>
      <c r="G622" s="182" t="str">
        <f ca="1">IF(C622=$X$4,IF(ISERROR($V622),"Enter smelter details","RMI"),IF(ISERROR($V622),"",OFFSET('Smelter Look-up'!$F$4,$V622-4,0)))</f>
        <v/>
      </c>
      <c r="H622" s="183"/>
      <c r="I622" s="184" t="s">
        <v>15807</v>
      </c>
      <c r="J622" s="184" t="s">
        <v>15807</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t="s">
        <v>15807</v>
      </c>
      <c r="B623" s="182" t="str">
        <f>IF(LEN(A623)=0,"",INDEX('Smelter Look-up'!$A:$A,MATCH($A623,'Smelter Look-up'!$E:$E,0)))</f>
        <v/>
      </c>
      <c r="C623" s="186" t="str">
        <f>IF(LEN(A623)=0,"",INDEX('Smelter Look-up'!$C:$C,MATCH($A623,'Smelter Look-up'!$E:$E,0)))</f>
        <v/>
      </c>
      <c r="D623" s="230"/>
      <c r="E623" s="182" t="str">
        <f ca="1">IF(ISERROR($V623),"",OFFSET('Smelter Look-up'!$D$4,$V623-4,0)&amp;"")</f>
        <v/>
      </c>
      <c r="F623" s="182" t="s">
        <v>15807</v>
      </c>
      <c r="G623" s="182" t="str">
        <f ca="1">IF(C623=$X$4,IF(ISERROR($V623),"Enter smelter details","RMI"),IF(ISERROR($V623),"",OFFSET('Smelter Look-up'!$F$4,$V623-4,0)))</f>
        <v/>
      </c>
      <c r="H623" s="183"/>
      <c r="I623" s="184" t="s">
        <v>15807</v>
      </c>
      <c r="J623" s="184" t="s">
        <v>15807</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t="s">
        <v>15807</v>
      </c>
      <c r="B624" s="182" t="str">
        <f>IF(LEN(A624)=0,"",INDEX('Smelter Look-up'!$A:$A,MATCH($A624,'Smelter Look-up'!$E:$E,0)))</f>
        <v/>
      </c>
      <c r="C624" s="186" t="str">
        <f>IF(LEN(A624)=0,"",INDEX('Smelter Look-up'!$C:$C,MATCH($A624,'Smelter Look-up'!$E:$E,0)))</f>
        <v/>
      </c>
      <c r="D624" s="230"/>
      <c r="E624" s="182" t="str">
        <f ca="1">IF(ISERROR($V624),"",OFFSET('Smelter Look-up'!$D$4,$V624-4,0)&amp;"")</f>
        <v/>
      </c>
      <c r="F624" s="182" t="s">
        <v>15807</v>
      </c>
      <c r="G624" s="182" t="str">
        <f ca="1">IF(C624=$X$4,IF(ISERROR($V624),"Enter smelter details","RMI"),IF(ISERROR($V624),"",OFFSET('Smelter Look-up'!$F$4,$V624-4,0)))</f>
        <v/>
      </c>
      <c r="H624" s="183"/>
      <c r="I624" s="184" t="s">
        <v>15807</v>
      </c>
      <c r="J624" s="184" t="s">
        <v>15807</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t="s">
        <v>15807</v>
      </c>
      <c r="B625" s="182" t="str">
        <f>IF(LEN(A625)=0,"",INDEX('Smelter Look-up'!$A:$A,MATCH($A625,'Smelter Look-up'!$E:$E,0)))</f>
        <v/>
      </c>
      <c r="C625" s="186" t="str">
        <f>IF(LEN(A625)=0,"",INDEX('Smelter Look-up'!$C:$C,MATCH($A625,'Smelter Look-up'!$E:$E,0)))</f>
        <v/>
      </c>
      <c r="D625" s="230"/>
      <c r="E625" s="182" t="str">
        <f ca="1">IF(ISERROR($V625),"",OFFSET('Smelter Look-up'!$D$4,$V625-4,0)&amp;"")</f>
        <v/>
      </c>
      <c r="F625" s="182" t="s">
        <v>15807</v>
      </c>
      <c r="G625" s="182" t="str">
        <f ca="1">IF(C625=$X$4,IF(ISERROR($V625),"Enter smelter details","RMI"),IF(ISERROR($V625),"",OFFSET('Smelter Look-up'!$F$4,$V625-4,0)))</f>
        <v/>
      </c>
      <c r="H625" s="183"/>
      <c r="I625" s="184" t="s">
        <v>15807</v>
      </c>
      <c r="J625" s="184" t="s">
        <v>15807</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t="s">
        <v>15807</v>
      </c>
      <c r="B626" s="182" t="str">
        <f>IF(LEN(A626)=0,"",INDEX('Smelter Look-up'!$A:$A,MATCH($A626,'Smelter Look-up'!$E:$E,0)))</f>
        <v/>
      </c>
      <c r="C626" s="186" t="str">
        <f>IF(LEN(A626)=0,"",INDEX('Smelter Look-up'!$C:$C,MATCH($A626,'Smelter Look-up'!$E:$E,0)))</f>
        <v/>
      </c>
      <c r="D626" s="230"/>
      <c r="E626" s="182" t="str">
        <f ca="1">IF(ISERROR($V626),"",OFFSET('Smelter Look-up'!$D$4,$V626-4,0)&amp;"")</f>
        <v/>
      </c>
      <c r="F626" s="182" t="s">
        <v>15807</v>
      </c>
      <c r="G626" s="182" t="str">
        <f ca="1">IF(C626=$X$4,IF(ISERROR($V626),"Enter smelter details","RMI"),IF(ISERROR($V626),"",OFFSET('Smelter Look-up'!$F$4,$V626-4,0)))</f>
        <v/>
      </c>
      <c r="H626" s="183"/>
      <c r="I626" s="184" t="s">
        <v>15807</v>
      </c>
      <c r="J626" s="184" t="s">
        <v>15807</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t="s">
        <v>15807</v>
      </c>
      <c r="B627" s="182" t="str">
        <f>IF(LEN(A627)=0,"",INDEX('Smelter Look-up'!$A:$A,MATCH($A627,'Smelter Look-up'!$E:$E,0)))</f>
        <v/>
      </c>
      <c r="C627" s="186" t="str">
        <f>IF(LEN(A627)=0,"",INDEX('Smelter Look-up'!$C:$C,MATCH($A627,'Smelter Look-up'!$E:$E,0)))</f>
        <v/>
      </c>
      <c r="D627" s="230"/>
      <c r="E627" s="182" t="str">
        <f ca="1">IF(ISERROR($V627),"",OFFSET('Smelter Look-up'!$D$4,$V627-4,0)&amp;"")</f>
        <v/>
      </c>
      <c r="F627" s="182" t="s">
        <v>15807</v>
      </c>
      <c r="G627" s="182" t="str">
        <f ca="1">IF(C627=$X$4,IF(ISERROR($V627),"Enter smelter details","RMI"),IF(ISERROR($V627),"",OFFSET('Smelter Look-up'!$F$4,$V627-4,0)))</f>
        <v/>
      </c>
      <c r="H627" s="183"/>
      <c r="I627" s="184" t="s">
        <v>15807</v>
      </c>
      <c r="J627" s="184" t="s">
        <v>15807</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t="s">
        <v>15807</v>
      </c>
      <c r="B628" s="182" t="str">
        <f>IF(LEN(A628)=0,"",INDEX('Smelter Look-up'!$A:$A,MATCH($A628,'Smelter Look-up'!$E:$E,0)))</f>
        <v/>
      </c>
      <c r="C628" s="186" t="str">
        <f>IF(LEN(A628)=0,"",INDEX('Smelter Look-up'!$C:$C,MATCH($A628,'Smelter Look-up'!$E:$E,0)))</f>
        <v/>
      </c>
      <c r="D628" s="230"/>
      <c r="E628" s="182" t="str">
        <f ca="1">IF(ISERROR($V628),"",OFFSET('Smelter Look-up'!$D$4,$V628-4,0)&amp;"")</f>
        <v/>
      </c>
      <c r="F628" s="182" t="s">
        <v>15807</v>
      </c>
      <c r="G628" s="182" t="str">
        <f ca="1">IF(C628=$X$4,IF(ISERROR($V628),"Enter smelter details","RMI"),IF(ISERROR($V628),"",OFFSET('Smelter Look-up'!$F$4,$V628-4,0)))</f>
        <v/>
      </c>
      <c r="H628" s="183"/>
      <c r="I628" s="184" t="s">
        <v>15807</v>
      </c>
      <c r="J628" s="184" t="s">
        <v>15807</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t="s">
        <v>15807</v>
      </c>
      <c r="B629" s="182" t="str">
        <f>IF(LEN(A629)=0,"",INDEX('Smelter Look-up'!$A:$A,MATCH($A629,'Smelter Look-up'!$E:$E,0)))</f>
        <v/>
      </c>
      <c r="C629" s="186" t="str">
        <f>IF(LEN(A629)=0,"",INDEX('Smelter Look-up'!$C:$C,MATCH($A629,'Smelter Look-up'!$E:$E,0)))</f>
        <v/>
      </c>
      <c r="D629" s="230"/>
      <c r="E629" s="182" t="str">
        <f ca="1">IF(ISERROR($V629),"",OFFSET('Smelter Look-up'!$D$4,$V629-4,0)&amp;"")</f>
        <v/>
      </c>
      <c r="F629" s="182" t="s">
        <v>15807</v>
      </c>
      <c r="G629" s="182" t="str">
        <f ca="1">IF(C629=$X$4,IF(ISERROR($V629),"Enter smelter details","RMI"),IF(ISERROR($V629),"",OFFSET('Smelter Look-up'!$F$4,$V629-4,0)))</f>
        <v/>
      </c>
      <c r="H629" s="183"/>
      <c r="I629" s="184" t="s">
        <v>15807</v>
      </c>
      <c r="J629" s="184" t="s">
        <v>15807</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t="s">
        <v>15807</v>
      </c>
      <c r="B630" s="182" t="str">
        <f>IF(LEN(A630)=0,"",INDEX('Smelter Look-up'!$A:$A,MATCH($A630,'Smelter Look-up'!$E:$E,0)))</f>
        <v/>
      </c>
      <c r="C630" s="186" t="str">
        <f>IF(LEN(A630)=0,"",INDEX('Smelter Look-up'!$C:$C,MATCH($A630,'Smelter Look-up'!$E:$E,0)))</f>
        <v/>
      </c>
      <c r="D630" s="230"/>
      <c r="E630" s="182" t="str">
        <f ca="1">IF(ISERROR($V630),"",OFFSET('Smelter Look-up'!$D$4,$V630-4,0)&amp;"")</f>
        <v/>
      </c>
      <c r="F630" s="182" t="s">
        <v>15807</v>
      </c>
      <c r="G630" s="182" t="str">
        <f ca="1">IF(C630=$X$4,IF(ISERROR($V630),"Enter smelter details","RMI"),IF(ISERROR($V630),"",OFFSET('Smelter Look-up'!$F$4,$V630-4,0)))</f>
        <v/>
      </c>
      <c r="H630" s="183"/>
      <c r="I630" s="184" t="s">
        <v>15807</v>
      </c>
      <c r="J630" s="184" t="s">
        <v>15807</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t="s">
        <v>15807</v>
      </c>
      <c r="B631" s="182" t="str">
        <f>IF(LEN(A631)=0,"",INDEX('Smelter Look-up'!$A:$A,MATCH($A631,'Smelter Look-up'!$E:$E,0)))</f>
        <v/>
      </c>
      <c r="C631" s="186" t="str">
        <f>IF(LEN(A631)=0,"",INDEX('Smelter Look-up'!$C:$C,MATCH($A631,'Smelter Look-up'!$E:$E,0)))</f>
        <v/>
      </c>
      <c r="D631" s="230"/>
      <c r="E631" s="182" t="str">
        <f ca="1">IF(ISERROR($V631),"",OFFSET('Smelter Look-up'!$D$4,$V631-4,0)&amp;"")</f>
        <v/>
      </c>
      <c r="F631" s="182" t="s">
        <v>15807</v>
      </c>
      <c r="G631" s="182" t="str">
        <f ca="1">IF(C631=$X$4,IF(ISERROR($V631),"Enter smelter details","RMI"),IF(ISERROR($V631),"",OFFSET('Smelter Look-up'!$F$4,$V631-4,0)))</f>
        <v/>
      </c>
      <c r="H631" s="183"/>
      <c r="I631" s="184" t="s">
        <v>15807</v>
      </c>
      <c r="J631" s="184" t="s">
        <v>15807</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t="s">
        <v>15807</v>
      </c>
      <c r="B632" s="182" t="str">
        <f>IF(LEN(A632)=0,"",INDEX('Smelter Look-up'!$A:$A,MATCH($A632,'Smelter Look-up'!$E:$E,0)))</f>
        <v/>
      </c>
      <c r="C632" s="186" t="str">
        <f>IF(LEN(A632)=0,"",INDEX('Smelter Look-up'!$C:$C,MATCH($A632,'Smelter Look-up'!$E:$E,0)))</f>
        <v/>
      </c>
      <c r="D632" s="230"/>
      <c r="E632" s="182" t="str">
        <f ca="1">IF(ISERROR($V632),"",OFFSET('Smelter Look-up'!$D$4,$V632-4,0)&amp;"")</f>
        <v/>
      </c>
      <c r="F632" s="182" t="s">
        <v>15807</v>
      </c>
      <c r="G632" s="182" t="str">
        <f ca="1">IF(C632=$X$4,IF(ISERROR($V632),"Enter smelter details","RMI"),IF(ISERROR($V632),"",OFFSET('Smelter Look-up'!$F$4,$V632-4,0)))</f>
        <v/>
      </c>
      <c r="H632" s="183"/>
      <c r="I632" s="184" t="s">
        <v>15807</v>
      </c>
      <c r="J632" s="184" t="s">
        <v>15807</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t="s">
        <v>15807</v>
      </c>
      <c r="B633" s="182" t="str">
        <f>IF(LEN(A633)=0,"",INDEX('Smelter Look-up'!$A:$A,MATCH($A633,'Smelter Look-up'!$E:$E,0)))</f>
        <v/>
      </c>
      <c r="C633" s="186" t="str">
        <f>IF(LEN(A633)=0,"",INDEX('Smelter Look-up'!$C:$C,MATCH($A633,'Smelter Look-up'!$E:$E,0)))</f>
        <v/>
      </c>
      <c r="D633" s="230"/>
      <c r="E633" s="182" t="str">
        <f ca="1">IF(ISERROR($V633),"",OFFSET('Smelter Look-up'!$D$4,$V633-4,0)&amp;"")</f>
        <v/>
      </c>
      <c r="F633" s="182" t="s">
        <v>15807</v>
      </c>
      <c r="G633" s="182" t="str">
        <f ca="1">IF(C633=$X$4,IF(ISERROR($V633),"Enter smelter details","RMI"),IF(ISERROR($V633),"",OFFSET('Smelter Look-up'!$F$4,$V633-4,0)))</f>
        <v/>
      </c>
      <c r="H633" s="183"/>
      <c r="I633" s="184" t="s">
        <v>15807</v>
      </c>
      <c r="J633" s="184" t="s">
        <v>15807</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t="s">
        <v>15807</v>
      </c>
      <c r="B634" s="182" t="str">
        <f>IF(LEN(A634)=0,"",INDEX('Smelter Look-up'!$A:$A,MATCH($A634,'Smelter Look-up'!$E:$E,0)))</f>
        <v/>
      </c>
      <c r="C634" s="186" t="str">
        <f>IF(LEN(A634)=0,"",INDEX('Smelter Look-up'!$C:$C,MATCH($A634,'Smelter Look-up'!$E:$E,0)))</f>
        <v/>
      </c>
      <c r="D634" s="230"/>
      <c r="E634" s="182" t="str">
        <f ca="1">IF(ISERROR($V634),"",OFFSET('Smelter Look-up'!$D$4,$V634-4,0)&amp;"")</f>
        <v/>
      </c>
      <c r="F634" s="182" t="s">
        <v>15807</v>
      </c>
      <c r="G634" s="182" t="str">
        <f ca="1">IF(C634=$X$4,IF(ISERROR($V634),"Enter smelter details","RMI"),IF(ISERROR($V634),"",OFFSET('Smelter Look-up'!$F$4,$V634-4,0)))</f>
        <v/>
      </c>
      <c r="H634" s="183"/>
      <c r="I634" s="184" t="s">
        <v>15807</v>
      </c>
      <c r="J634" s="184" t="s">
        <v>15807</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t="s">
        <v>15807</v>
      </c>
      <c r="B635" s="182" t="str">
        <f>IF(LEN(A635)=0,"",INDEX('Smelter Look-up'!$A:$A,MATCH($A635,'Smelter Look-up'!$E:$E,0)))</f>
        <v/>
      </c>
      <c r="C635" s="186" t="str">
        <f>IF(LEN(A635)=0,"",INDEX('Smelter Look-up'!$C:$C,MATCH($A635,'Smelter Look-up'!$E:$E,0)))</f>
        <v/>
      </c>
      <c r="D635" s="230"/>
      <c r="E635" s="182" t="str">
        <f ca="1">IF(ISERROR($V635),"",OFFSET('Smelter Look-up'!$D$4,$V635-4,0)&amp;"")</f>
        <v/>
      </c>
      <c r="F635" s="182" t="s">
        <v>15807</v>
      </c>
      <c r="G635" s="182" t="str">
        <f ca="1">IF(C635=$X$4,IF(ISERROR($V635),"Enter smelter details","RMI"),IF(ISERROR($V635),"",OFFSET('Smelter Look-up'!$F$4,$V635-4,0)))</f>
        <v/>
      </c>
      <c r="H635" s="183"/>
      <c r="I635" s="184" t="s">
        <v>15807</v>
      </c>
      <c r="J635" s="184" t="s">
        <v>15807</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t="s">
        <v>15807</v>
      </c>
      <c r="B636" s="182" t="str">
        <f>IF(LEN(A636)=0,"",INDEX('Smelter Look-up'!$A:$A,MATCH($A636,'Smelter Look-up'!$E:$E,0)))</f>
        <v/>
      </c>
      <c r="C636" s="186" t="str">
        <f>IF(LEN(A636)=0,"",INDEX('Smelter Look-up'!$C:$C,MATCH($A636,'Smelter Look-up'!$E:$E,0)))</f>
        <v/>
      </c>
      <c r="D636" s="230"/>
      <c r="E636" s="182" t="str">
        <f ca="1">IF(ISERROR($V636),"",OFFSET('Smelter Look-up'!$D$4,$V636-4,0)&amp;"")</f>
        <v/>
      </c>
      <c r="F636" s="182" t="s">
        <v>15807</v>
      </c>
      <c r="G636" s="182" t="str">
        <f ca="1">IF(C636=$X$4,IF(ISERROR($V636),"Enter smelter details","RMI"),IF(ISERROR($V636),"",OFFSET('Smelter Look-up'!$F$4,$V636-4,0)))</f>
        <v/>
      </c>
      <c r="H636" s="183"/>
      <c r="I636" s="184" t="s">
        <v>15807</v>
      </c>
      <c r="J636" s="184" t="s">
        <v>15807</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t="s">
        <v>15807</v>
      </c>
      <c r="B637" s="182" t="str">
        <f>IF(LEN(A637)=0,"",INDEX('Smelter Look-up'!$A:$A,MATCH($A637,'Smelter Look-up'!$E:$E,0)))</f>
        <v/>
      </c>
      <c r="C637" s="186" t="str">
        <f>IF(LEN(A637)=0,"",INDEX('Smelter Look-up'!$C:$C,MATCH($A637,'Smelter Look-up'!$E:$E,0)))</f>
        <v/>
      </c>
      <c r="D637" s="230"/>
      <c r="E637" s="182" t="str">
        <f ca="1">IF(ISERROR($V637),"",OFFSET('Smelter Look-up'!$D$4,$V637-4,0)&amp;"")</f>
        <v/>
      </c>
      <c r="F637" s="182" t="s">
        <v>15807</v>
      </c>
      <c r="G637" s="182" t="str">
        <f ca="1">IF(C637=$X$4,IF(ISERROR($V637),"Enter smelter details","RMI"),IF(ISERROR($V637),"",OFFSET('Smelter Look-up'!$F$4,$V637-4,0)))</f>
        <v/>
      </c>
      <c r="H637" s="183"/>
      <c r="I637" s="184" t="s">
        <v>15807</v>
      </c>
      <c r="J637" s="184" t="s">
        <v>15807</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t="s">
        <v>15807</v>
      </c>
      <c r="B638" s="182" t="str">
        <f>IF(LEN(A638)=0,"",INDEX('Smelter Look-up'!$A:$A,MATCH($A638,'Smelter Look-up'!$E:$E,0)))</f>
        <v/>
      </c>
      <c r="C638" s="186" t="str">
        <f>IF(LEN(A638)=0,"",INDEX('Smelter Look-up'!$C:$C,MATCH($A638,'Smelter Look-up'!$E:$E,0)))</f>
        <v/>
      </c>
      <c r="D638" s="230"/>
      <c r="E638" s="182" t="str">
        <f ca="1">IF(ISERROR($V638),"",OFFSET('Smelter Look-up'!$D$4,$V638-4,0)&amp;"")</f>
        <v/>
      </c>
      <c r="F638" s="182" t="s">
        <v>15807</v>
      </c>
      <c r="G638" s="182" t="str">
        <f ca="1">IF(C638=$X$4,IF(ISERROR($V638),"Enter smelter details","RMI"),IF(ISERROR($V638),"",OFFSET('Smelter Look-up'!$F$4,$V638-4,0)))</f>
        <v/>
      </c>
      <c r="H638" s="183"/>
      <c r="I638" s="184" t="s">
        <v>15807</v>
      </c>
      <c r="J638" s="184" t="s">
        <v>15807</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t="s">
        <v>15807</v>
      </c>
      <c r="B639" s="182" t="str">
        <f>IF(LEN(A639)=0,"",INDEX('Smelter Look-up'!$A:$A,MATCH($A639,'Smelter Look-up'!$E:$E,0)))</f>
        <v/>
      </c>
      <c r="C639" s="186" t="str">
        <f>IF(LEN(A639)=0,"",INDEX('Smelter Look-up'!$C:$C,MATCH($A639,'Smelter Look-up'!$E:$E,0)))</f>
        <v/>
      </c>
      <c r="D639" s="230"/>
      <c r="E639" s="182" t="str">
        <f ca="1">IF(ISERROR($V639),"",OFFSET('Smelter Look-up'!$D$4,$V639-4,0)&amp;"")</f>
        <v/>
      </c>
      <c r="F639" s="182" t="s">
        <v>15807</v>
      </c>
      <c r="G639" s="182" t="str">
        <f ca="1">IF(C639=$X$4,IF(ISERROR($V639),"Enter smelter details","RMI"),IF(ISERROR($V639),"",OFFSET('Smelter Look-up'!$F$4,$V639-4,0)))</f>
        <v/>
      </c>
      <c r="H639" s="183"/>
      <c r="I639" s="184" t="s">
        <v>15807</v>
      </c>
      <c r="J639" s="184" t="s">
        <v>15807</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t="s">
        <v>15807</v>
      </c>
      <c r="B640" s="182" t="str">
        <f>IF(LEN(A640)=0,"",INDEX('Smelter Look-up'!$A:$A,MATCH($A640,'Smelter Look-up'!$E:$E,0)))</f>
        <v/>
      </c>
      <c r="C640" s="186" t="str">
        <f>IF(LEN(A640)=0,"",INDEX('Smelter Look-up'!$C:$C,MATCH($A640,'Smelter Look-up'!$E:$E,0)))</f>
        <v/>
      </c>
      <c r="D640" s="230"/>
      <c r="E640" s="182" t="str">
        <f ca="1">IF(ISERROR($V640),"",OFFSET('Smelter Look-up'!$D$4,$V640-4,0)&amp;"")</f>
        <v/>
      </c>
      <c r="F640" s="182" t="s">
        <v>15807</v>
      </c>
      <c r="G640" s="182" t="str">
        <f ca="1">IF(C640=$X$4,IF(ISERROR($V640),"Enter smelter details","RMI"),IF(ISERROR($V640),"",OFFSET('Smelter Look-up'!$F$4,$V640-4,0)))</f>
        <v/>
      </c>
      <c r="H640" s="183"/>
      <c r="I640" s="184" t="s">
        <v>15807</v>
      </c>
      <c r="J640" s="184" t="s">
        <v>15807</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t="s">
        <v>15807</v>
      </c>
      <c r="B641" s="182" t="str">
        <f>IF(LEN(A641)=0,"",INDEX('Smelter Look-up'!$A:$A,MATCH($A641,'Smelter Look-up'!$E:$E,0)))</f>
        <v/>
      </c>
      <c r="C641" s="186" t="str">
        <f>IF(LEN(A641)=0,"",INDEX('Smelter Look-up'!$C:$C,MATCH($A641,'Smelter Look-up'!$E:$E,0)))</f>
        <v/>
      </c>
      <c r="D641" s="230"/>
      <c r="E641" s="182" t="str">
        <f ca="1">IF(ISERROR($V641),"",OFFSET('Smelter Look-up'!$D$4,$V641-4,0)&amp;"")</f>
        <v/>
      </c>
      <c r="F641" s="182" t="s">
        <v>15807</v>
      </c>
      <c r="G641" s="182" t="str">
        <f ca="1">IF(C641=$X$4,IF(ISERROR($V641),"Enter smelter details","RMI"),IF(ISERROR($V641),"",OFFSET('Smelter Look-up'!$F$4,$V641-4,0)))</f>
        <v/>
      </c>
      <c r="H641" s="183"/>
      <c r="I641" s="184" t="s">
        <v>15807</v>
      </c>
      <c r="J641" s="184" t="s">
        <v>15807</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t="s">
        <v>15807</v>
      </c>
      <c r="B642" s="182" t="str">
        <f>IF(LEN(A642)=0,"",INDEX('Smelter Look-up'!$A:$A,MATCH($A642,'Smelter Look-up'!$E:$E,0)))</f>
        <v/>
      </c>
      <c r="C642" s="186" t="str">
        <f>IF(LEN(A642)=0,"",INDEX('Smelter Look-up'!$C:$C,MATCH($A642,'Smelter Look-up'!$E:$E,0)))</f>
        <v/>
      </c>
      <c r="D642" s="230"/>
      <c r="E642" s="182" t="str">
        <f ca="1">IF(ISERROR($V642),"",OFFSET('Smelter Look-up'!$D$4,$V642-4,0)&amp;"")</f>
        <v/>
      </c>
      <c r="F642" s="182" t="s">
        <v>15807</v>
      </c>
      <c r="G642" s="182" t="str">
        <f ca="1">IF(C642=$X$4,IF(ISERROR($V642),"Enter smelter details","RMI"),IF(ISERROR($V642),"",OFFSET('Smelter Look-up'!$F$4,$V642-4,0)))</f>
        <v/>
      </c>
      <c r="H642" s="183"/>
      <c r="I642" s="184" t="s">
        <v>15807</v>
      </c>
      <c r="J642" s="184" t="s">
        <v>15807</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t="s">
        <v>15807</v>
      </c>
      <c r="B643" s="182" t="str">
        <f>IF(LEN(A643)=0,"",INDEX('Smelter Look-up'!$A:$A,MATCH($A643,'Smelter Look-up'!$E:$E,0)))</f>
        <v/>
      </c>
      <c r="C643" s="186" t="str">
        <f>IF(LEN(A643)=0,"",INDEX('Smelter Look-up'!$C:$C,MATCH($A643,'Smelter Look-up'!$E:$E,0)))</f>
        <v/>
      </c>
      <c r="D643" s="230"/>
      <c r="E643" s="182" t="str">
        <f ca="1">IF(ISERROR($V643),"",OFFSET('Smelter Look-up'!$D$4,$V643-4,0)&amp;"")</f>
        <v/>
      </c>
      <c r="F643" s="182" t="s">
        <v>15807</v>
      </c>
      <c r="G643" s="182" t="str">
        <f ca="1">IF(C643=$X$4,IF(ISERROR($V643),"Enter smelter details","RMI"),IF(ISERROR($V643),"",OFFSET('Smelter Look-up'!$F$4,$V643-4,0)))</f>
        <v/>
      </c>
      <c r="H643" s="183"/>
      <c r="I643" s="184" t="s">
        <v>15807</v>
      </c>
      <c r="J643" s="184" t="s">
        <v>15807</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t="s">
        <v>15807</v>
      </c>
      <c r="B644" s="182" t="str">
        <f>IF(LEN(A644)=0,"",INDEX('Smelter Look-up'!$A:$A,MATCH($A644,'Smelter Look-up'!$E:$E,0)))</f>
        <v/>
      </c>
      <c r="C644" s="186" t="str">
        <f>IF(LEN(A644)=0,"",INDEX('Smelter Look-up'!$C:$C,MATCH($A644,'Smelter Look-up'!$E:$E,0)))</f>
        <v/>
      </c>
      <c r="D644" s="230"/>
      <c r="E644" s="182" t="str">
        <f ca="1">IF(ISERROR($V644),"",OFFSET('Smelter Look-up'!$D$4,$V644-4,0)&amp;"")</f>
        <v/>
      </c>
      <c r="F644" s="182" t="s">
        <v>15807</v>
      </c>
      <c r="G644" s="182" t="str">
        <f ca="1">IF(C644=$X$4,IF(ISERROR($V644),"Enter smelter details","RMI"),IF(ISERROR($V644),"",OFFSET('Smelter Look-up'!$F$4,$V644-4,0)))</f>
        <v/>
      </c>
      <c r="H644" s="183"/>
      <c r="I644" s="184" t="s">
        <v>15807</v>
      </c>
      <c r="J644" s="184" t="s">
        <v>15807</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t="s">
        <v>15807</v>
      </c>
      <c r="B645" s="182" t="str">
        <f>IF(LEN(A645)=0,"",INDEX('Smelter Look-up'!$A:$A,MATCH($A645,'Smelter Look-up'!$E:$E,0)))</f>
        <v/>
      </c>
      <c r="C645" s="186" t="str">
        <f>IF(LEN(A645)=0,"",INDEX('Smelter Look-up'!$C:$C,MATCH($A645,'Smelter Look-up'!$E:$E,0)))</f>
        <v/>
      </c>
      <c r="D645" s="230"/>
      <c r="E645" s="182" t="str">
        <f ca="1">IF(ISERROR($V645),"",OFFSET('Smelter Look-up'!$D$4,$V645-4,0)&amp;"")</f>
        <v/>
      </c>
      <c r="F645" s="182" t="s">
        <v>15807</v>
      </c>
      <c r="G645" s="182" t="str">
        <f ca="1">IF(C645=$X$4,IF(ISERROR($V645),"Enter smelter details","RMI"),IF(ISERROR($V645),"",OFFSET('Smelter Look-up'!$F$4,$V645-4,0)))</f>
        <v/>
      </c>
      <c r="H645" s="183"/>
      <c r="I645" s="184" t="s">
        <v>15807</v>
      </c>
      <c r="J645" s="184" t="s">
        <v>15807</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t="s">
        <v>15807</v>
      </c>
      <c r="B646" s="182" t="str">
        <f>IF(LEN(A646)=0,"",INDEX('Smelter Look-up'!$A:$A,MATCH($A646,'Smelter Look-up'!$E:$E,0)))</f>
        <v/>
      </c>
      <c r="C646" s="186" t="str">
        <f>IF(LEN(A646)=0,"",INDEX('Smelter Look-up'!$C:$C,MATCH($A646,'Smelter Look-up'!$E:$E,0)))</f>
        <v/>
      </c>
      <c r="D646" s="230"/>
      <c r="E646" s="182" t="str">
        <f ca="1">IF(ISERROR($V646),"",OFFSET('Smelter Look-up'!$D$4,$V646-4,0)&amp;"")</f>
        <v/>
      </c>
      <c r="F646" s="182" t="s">
        <v>15807</v>
      </c>
      <c r="G646" s="182" t="str">
        <f ca="1">IF(C646=$X$4,IF(ISERROR($V646),"Enter smelter details","RMI"),IF(ISERROR($V646),"",OFFSET('Smelter Look-up'!$F$4,$V646-4,0)))</f>
        <v/>
      </c>
      <c r="H646" s="183"/>
      <c r="I646" s="184" t="s">
        <v>15807</v>
      </c>
      <c r="J646" s="184" t="s">
        <v>15807</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t="s">
        <v>15807</v>
      </c>
      <c r="B647" s="182" t="str">
        <f>IF(LEN(A647)=0,"",INDEX('Smelter Look-up'!$A:$A,MATCH($A647,'Smelter Look-up'!$E:$E,0)))</f>
        <v/>
      </c>
      <c r="C647" s="186" t="str">
        <f>IF(LEN(A647)=0,"",INDEX('Smelter Look-up'!$C:$C,MATCH($A647,'Smelter Look-up'!$E:$E,0)))</f>
        <v/>
      </c>
      <c r="D647" s="230"/>
      <c r="E647" s="182" t="str">
        <f ca="1">IF(ISERROR($V647),"",OFFSET('Smelter Look-up'!$D$4,$V647-4,0)&amp;"")</f>
        <v/>
      </c>
      <c r="F647" s="182" t="s">
        <v>15807</v>
      </c>
      <c r="G647" s="182" t="str">
        <f ca="1">IF(C647=$X$4,IF(ISERROR($V647),"Enter smelter details","RMI"),IF(ISERROR($V647),"",OFFSET('Smelter Look-up'!$F$4,$V647-4,0)))</f>
        <v/>
      </c>
      <c r="H647" s="183"/>
      <c r="I647" s="184" t="s">
        <v>15807</v>
      </c>
      <c r="J647" s="184" t="s">
        <v>15807</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t="s">
        <v>15807</v>
      </c>
      <c r="B648" s="182" t="str">
        <f>IF(LEN(A648)=0,"",INDEX('Smelter Look-up'!$A:$A,MATCH($A648,'Smelter Look-up'!$E:$E,0)))</f>
        <v/>
      </c>
      <c r="C648" s="186" t="str">
        <f>IF(LEN(A648)=0,"",INDEX('Smelter Look-up'!$C:$C,MATCH($A648,'Smelter Look-up'!$E:$E,0)))</f>
        <v/>
      </c>
      <c r="D648" s="230"/>
      <c r="E648" s="182" t="str">
        <f ca="1">IF(ISERROR($V648),"",OFFSET('Smelter Look-up'!$D$4,$V648-4,0)&amp;"")</f>
        <v/>
      </c>
      <c r="F648" s="182" t="s">
        <v>15807</v>
      </c>
      <c r="G648" s="182" t="str">
        <f ca="1">IF(C648=$X$4,IF(ISERROR($V648),"Enter smelter details","RMI"),IF(ISERROR($V648),"",OFFSET('Smelter Look-up'!$F$4,$V648-4,0)))</f>
        <v/>
      </c>
      <c r="H648" s="183"/>
      <c r="I648" s="184" t="s">
        <v>15807</v>
      </c>
      <c r="J648" s="184" t="s">
        <v>15807</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t="s">
        <v>15807</v>
      </c>
      <c r="B649" s="182" t="str">
        <f>IF(LEN(A649)=0,"",INDEX('Smelter Look-up'!$A:$A,MATCH($A649,'Smelter Look-up'!$E:$E,0)))</f>
        <v/>
      </c>
      <c r="C649" s="186" t="str">
        <f>IF(LEN(A649)=0,"",INDEX('Smelter Look-up'!$C:$C,MATCH($A649,'Smelter Look-up'!$E:$E,0)))</f>
        <v/>
      </c>
      <c r="D649" s="230"/>
      <c r="E649" s="182" t="str">
        <f ca="1">IF(ISERROR($V649),"",OFFSET('Smelter Look-up'!$D$4,$V649-4,0)&amp;"")</f>
        <v/>
      </c>
      <c r="F649" s="182" t="s">
        <v>15807</v>
      </c>
      <c r="G649" s="182" t="str">
        <f ca="1">IF(C649=$X$4,IF(ISERROR($V649),"Enter smelter details","RMI"),IF(ISERROR($V649),"",OFFSET('Smelter Look-up'!$F$4,$V649-4,0)))</f>
        <v/>
      </c>
      <c r="H649" s="183"/>
      <c r="I649" s="184" t="s">
        <v>15807</v>
      </c>
      <c r="J649" s="184" t="s">
        <v>15807</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t="s">
        <v>15807</v>
      </c>
      <c r="B650" s="182" t="str">
        <f>IF(LEN(A650)=0,"",INDEX('Smelter Look-up'!$A:$A,MATCH($A650,'Smelter Look-up'!$E:$E,0)))</f>
        <v/>
      </c>
      <c r="C650" s="186" t="str">
        <f>IF(LEN(A650)=0,"",INDEX('Smelter Look-up'!$C:$C,MATCH($A650,'Smelter Look-up'!$E:$E,0)))</f>
        <v/>
      </c>
      <c r="D650" s="230"/>
      <c r="E650" s="182" t="str">
        <f ca="1">IF(ISERROR($V650),"",OFFSET('Smelter Look-up'!$D$4,$V650-4,0)&amp;"")</f>
        <v/>
      </c>
      <c r="F650" s="182" t="s">
        <v>15807</v>
      </c>
      <c r="G650" s="182" t="str">
        <f ca="1">IF(C650=$X$4,IF(ISERROR($V650),"Enter smelter details","RMI"),IF(ISERROR($V650),"",OFFSET('Smelter Look-up'!$F$4,$V650-4,0)))</f>
        <v/>
      </c>
      <c r="H650" s="183"/>
      <c r="I650" s="184" t="s">
        <v>15807</v>
      </c>
      <c r="J650" s="184" t="s">
        <v>15807</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t="s">
        <v>15807</v>
      </c>
      <c r="B651" s="182" t="str">
        <f>IF(LEN(A651)=0,"",INDEX('Smelter Look-up'!$A:$A,MATCH($A651,'Smelter Look-up'!$E:$E,0)))</f>
        <v/>
      </c>
      <c r="C651" s="186" t="str">
        <f>IF(LEN(A651)=0,"",INDEX('Smelter Look-up'!$C:$C,MATCH($A651,'Smelter Look-up'!$E:$E,0)))</f>
        <v/>
      </c>
      <c r="D651" s="230"/>
      <c r="E651" s="182" t="str">
        <f ca="1">IF(ISERROR($V651),"",OFFSET('Smelter Look-up'!$D$4,$V651-4,0)&amp;"")</f>
        <v/>
      </c>
      <c r="F651" s="182" t="s">
        <v>15807</v>
      </c>
      <c r="G651" s="182" t="str">
        <f ca="1">IF(C651=$X$4,IF(ISERROR($V651),"Enter smelter details","RMI"),IF(ISERROR($V651),"",OFFSET('Smelter Look-up'!$F$4,$V651-4,0)))</f>
        <v/>
      </c>
      <c r="H651" s="183"/>
      <c r="I651" s="184" t="s">
        <v>15807</v>
      </c>
      <c r="J651" s="184" t="s">
        <v>15807</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t="s">
        <v>15807</v>
      </c>
      <c r="B652" s="182" t="str">
        <f>IF(LEN(A652)=0,"",INDEX('Smelter Look-up'!$A:$A,MATCH($A652,'Smelter Look-up'!$E:$E,0)))</f>
        <v/>
      </c>
      <c r="C652" s="186" t="str">
        <f>IF(LEN(A652)=0,"",INDEX('Smelter Look-up'!$C:$C,MATCH($A652,'Smelter Look-up'!$E:$E,0)))</f>
        <v/>
      </c>
      <c r="D652" s="230"/>
      <c r="E652" s="182" t="str">
        <f ca="1">IF(ISERROR($V652),"",OFFSET('Smelter Look-up'!$D$4,$V652-4,0)&amp;"")</f>
        <v/>
      </c>
      <c r="F652" s="182" t="s">
        <v>15807</v>
      </c>
      <c r="G652" s="182" t="str">
        <f ca="1">IF(C652=$X$4,IF(ISERROR($V652),"Enter smelter details","RMI"),IF(ISERROR($V652),"",OFFSET('Smelter Look-up'!$F$4,$V652-4,0)))</f>
        <v/>
      </c>
      <c r="H652" s="183"/>
      <c r="I652" s="184" t="s">
        <v>15807</v>
      </c>
      <c r="J652" s="184" t="s">
        <v>15807</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t="s">
        <v>15807</v>
      </c>
      <c r="B653" s="182" t="str">
        <f>IF(LEN(A653)=0,"",INDEX('Smelter Look-up'!$A:$A,MATCH($A653,'Smelter Look-up'!$E:$E,0)))</f>
        <v/>
      </c>
      <c r="C653" s="186" t="str">
        <f>IF(LEN(A653)=0,"",INDEX('Smelter Look-up'!$C:$C,MATCH($A653,'Smelter Look-up'!$E:$E,0)))</f>
        <v/>
      </c>
      <c r="D653" s="230"/>
      <c r="E653" s="182" t="str">
        <f ca="1">IF(ISERROR($V653),"",OFFSET('Smelter Look-up'!$D$4,$V653-4,0)&amp;"")</f>
        <v/>
      </c>
      <c r="F653" s="182" t="s">
        <v>15807</v>
      </c>
      <c r="G653" s="182" t="str">
        <f ca="1">IF(C653=$X$4,IF(ISERROR($V653),"Enter smelter details","RMI"),IF(ISERROR($V653),"",OFFSET('Smelter Look-up'!$F$4,$V653-4,0)))</f>
        <v/>
      </c>
      <c r="H653" s="183"/>
      <c r="I653" s="184" t="s">
        <v>15807</v>
      </c>
      <c r="J653" s="184" t="s">
        <v>15807</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t="s">
        <v>15807</v>
      </c>
      <c r="B654" s="182" t="str">
        <f>IF(LEN(A654)=0,"",INDEX('Smelter Look-up'!$A:$A,MATCH($A654,'Smelter Look-up'!$E:$E,0)))</f>
        <v/>
      </c>
      <c r="C654" s="186" t="str">
        <f>IF(LEN(A654)=0,"",INDEX('Smelter Look-up'!$C:$C,MATCH($A654,'Smelter Look-up'!$E:$E,0)))</f>
        <v/>
      </c>
      <c r="D654" s="230"/>
      <c r="E654" s="182" t="str">
        <f ca="1">IF(ISERROR($V654),"",OFFSET('Smelter Look-up'!$D$4,$V654-4,0)&amp;"")</f>
        <v/>
      </c>
      <c r="F654" s="182" t="s">
        <v>15807</v>
      </c>
      <c r="G654" s="182" t="str">
        <f ca="1">IF(C654=$X$4,IF(ISERROR($V654),"Enter smelter details","RMI"),IF(ISERROR($V654),"",OFFSET('Smelter Look-up'!$F$4,$V654-4,0)))</f>
        <v/>
      </c>
      <c r="H654" s="183"/>
      <c r="I654" s="184" t="s">
        <v>15807</v>
      </c>
      <c r="J654" s="184" t="s">
        <v>15807</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t="s">
        <v>15807</v>
      </c>
      <c r="B655" s="182" t="str">
        <f>IF(LEN(A655)=0,"",INDEX('Smelter Look-up'!$A:$A,MATCH($A655,'Smelter Look-up'!$E:$E,0)))</f>
        <v/>
      </c>
      <c r="C655" s="186" t="str">
        <f>IF(LEN(A655)=0,"",INDEX('Smelter Look-up'!$C:$C,MATCH($A655,'Smelter Look-up'!$E:$E,0)))</f>
        <v/>
      </c>
      <c r="D655" s="230"/>
      <c r="E655" s="182" t="str">
        <f ca="1">IF(ISERROR($V655),"",OFFSET('Smelter Look-up'!$D$4,$V655-4,0)&amp;"")</f>
        <v/>
      </c>
      <c r="F655" s="182" t="s">
        <v>15807</v>
      </c>
      <c r="G655" s="182" t="str">
        <f ca="1">IF(C655=$X$4,IF(ISERROR($V655),"Enter smelter details","RMI"),IF(ISERROR($V655),"",OFFSET('Smelter Look-up'!$F$4,$V655-4,0)))</f>
        <v/>
      </c>
      <c r="H655" s="183"/>
      <c r="I655" s="184" t="s">
        <v>15807</v>
      </c>
      <c r="J655" s="184" t="s">
        <v>15807</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t="s">
        <v>15807</v>
      </c>
      <c r="B656" s="182" t="str">
        <f>IF(LEN(A656)=0,"",INDEX('Smelter Look-up'!$A:$A,MATCH($A656,'Smelter Look-up'!$E:$E,0)))</f>
        <v/>
      </c>
      <c r="C656" s="186" t="str">
        <f>IF(LEN(A656)=0,"",INDEX('Smelter Look-up'!$C:$C,MATCH($A656,'Smelter Look-up'!$E:$E,0)))</f>
        <v/>
      </c>
      <c r="D656" s="230"/>
      <c r="E656" s="182" t="str">
        <f ca="1">IF(ISERROR($V656),"",OFFSET('Smelter Look-up'!$D$4,$V656-4,0)&amp;"")</f>
        <v/>
      </c>
      <c r="F656" s="182" t="s">
        <v>15807</v>
      </c>
      <c r="G656" s="182" t="str">
        <f ca="1">IF(C656=$X$4,IF(ISERROR($V656),"Enter smelter details","RMI"),IF(ISERROR($V656),"",OFFSET('Smelter Look-up'!$F$4,$V656-4,0)))</f>
        <v/>
      </c>
      <c r="H656" s="183"/>
      <c r="I656" s="184" t="s">
        <v>15807</v>
      </c>
      <c r="J656" s="184" t="s">
        <v>15807</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t="s">
        <v>15807</v>
      </c>
      <c r="B657" s="182" t="str">
        <f>IF(LEN(A657)=0,"",INDEX('Smelter Look-up'!$A:$A,MATCH($A657,'Smelter Look-up'!$E:$E,0)))</f>
        <v/>
      </c>
      <c r="C657" s="186" t="str">
        <f>IF(LEN(A657)=0,"",INDEX('Smelter Look-up'!$C:$C,MATCH($A657,'Smelter Look-up'!$E:$E,0)))</f>
        <v/>
      </c>
      <c r="D657" s="230"/>
      <c r="E657" s="182" t="str">
        <f ca="1">IF(ISERROR($V657),"",OFFSET('Smelter Look-up'!$D$4,$V657-4,0)&amp;"")</f>
        <v/>
      </c>
      <c r="F657" s="182" t="s">
        <v>15807</v>
      </c>
      <c r="G657" s="182" t="str">
        <f ca="1">IF(C657=$X$4,IF(ISERROR($V657),"Enter smelter details","RMI"),IF(ISERROR($V657),"",OFFSET('Smelter Look-up'!$F$4,$V657-4,0)))</f>
        <v/>
      </c>
      <c r="H657" s="183"/>
      <c r="I657" s="184" t="s">
        <v>15807</v>
      </c>
      <c r="J657" s="184" t="s">
        <v>15807</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t="s">
        <v>15807</v>
      </c>
      <c r="B658" s="182" t="str">
        <f>IF(LEN(A658)=0,"",INDEX('Smelter Look-up'!$A:$A,MATCH($A658,'Smelter Look-up'!$E:$E,0)))</f>
        <v/>
      </c>
      <c r="C658" s="186" t="str">
        <f>IF(LEN(A658)=0,"",INDEX('Smelter Look-up'!$C:$C,MATCH($A658,'Smelter Look-up'!$E:$E,0)))</f>
        <v/>
      </c>
      <c r="D658" s="230"/>
      <c r="E658" s="182" t="str">
        <f ca="1">IF(ISERROR($V658),"",OFFSET('Smelter Look-up'!$D$4,$V658-4,0)&amp;"")</f>
        <v/>
      </c>
      <c r="F658" s="182" t="s">
        <v>15807</v>
      </c>
      <c r="G658" s="182" t="str">
        <f ca="1">IF(C658=$X$4,IF(ISERROR($V658),"Enter smelter details","RMI"),IF(ISERROR($V658),"",OFFSET('Smelter Look-up'!$F$4,$V658-4,0)))</f>
        <v/>
      </c>
      <c r="H658" s="183"/>
      <c r="I658" s="184" t="s">
        <v>15807</v>
      </c>
      <c r="J658" s="184" t="s">
        <v>15807</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t="s">
        <v>15807</v>
      </c>
      <c r="B659" s="182" t="str">
        <f>IF(LEN(A659)=0,"",INDEX('Smelter Look-up'!$A:$A,MATCH($A659,'Smelter Look-up'!$E:$E,0)))</f>
        <v/>
      </c>
      <c r="C659" s="186" t="str">
        <f>IF(LEN(A659)=0,"",INDEX('Smelter Look-up'!$C:$C,MATCH($A659,'Smelter Look-up'!$E:$E,0)))</f>
        <v/>
      </c>
      <c r="D659" s="230"/>
      <c r="E659" s="182" t="str">
        <f ca="1">IF(ISERROR($V659),"",OFFSET('Smelter Look-up'!$D$4,$V659-4,0)&amp;"")</f>
        <v/>
      </c>
      <c r="F659" s="182" t="s">
        <v>15807</v>
      </c>
      <c r="G659" s="182" t="str">
        <f ca="1">IF(C659=$X$4,IF(ISERROR($V659),"Enter smelter details","RMI"),IF(ISERROR($V659),"",OFFSET('Smelter Look-up'!$F$4,$V659-4,0)))</f>
        <v/>
      </c>
      <c r="H659" s="183"/>
      <c r="I659" s="184" t="s">
        <v>15807</v>
      </c>
      <c r="J659" s="184" t="s">
        <v>15807</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t="s">
        <v>15807</v>
      </c>
      <c r="B660" s="182" t="str">
        <f>IF(LEN(A660)=0,"",INDEX('Smelter Look-up'!$A:$A,MATCH($A660,'Smelter Look-up'!$E:$E,0)))</f>
        <v/>
      </c>
      <c r="C660" s="186" t="str">
        <f>IF(LEN(A660)=0,"",INDEX('Smelter Look-up'!$C:$C,MATCH($A660,'Smelter Look-up'!$E:$E,0)))</f>
        <v/>
      </c>
      <c r="D660" s="230"/>
      <c r="E660" s="182" t="str">
        <f ca="1">IF(ISERROR($V660),"",OFFSET('Smelter Look-up'!$D$4,$V660-4,0)&amp;"")</f>
        <v/>
      </c>
      <c r="F660" s="182" t="s">
        <v>15807</v>
      </c>
      <c r="G660" s="182" t="str">
        <f ca="1">IF(C660=$X$4,IF(ISERROR($V660),"Enter smelter details","RMI"),IF(ISERROR($V660),"",OFFSET('Smelter Look-up'!$F$4,$V660-4,0)))</f>
        <v/>
      </c>
      <c r="H660" s="183"/>
      <c r="I660" s="184" t="s">
        <v>15807</v>
      </c>
      <c r="J660" s="184" t="s">
        <v>15807</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t="s">
        <v>15807</v>
      </c>
      <c r="B661" s="182" t="str">
        <f>IF(LEN(A661)=0,"",INDEX('Smelter Look-up'!$A:$A,MATCH($A661,'Smelter Look-up'!$E:$E,0)))</f>
        <v/>
      </c>
      <c r="C661" s="186" t="str">
        <f>IF(LEN(A661)=0,"",INDEX('Smelter Look-up'!$C:$C,MATCH($A661,'Smelter Look-up'!$E:$E,0)))</f>
        <v/>
      </c>
      <c r="D661" s="230"/>
      <c r="E661" s="182" t="str">
        <f ca="1">IF(ISERROR($V661),"",OFFSET('Smelter Look-up'!$D$4,$V661-4,0)&amp;"")</f>
        <v/>
      </c>
      <c r="F661" s="182" t="s">
        <v>15807</v>
      </c>
      <c r="G661" s="182" t="str">
        <f ca="1">IF(C661=$X$4,IF(ISERROR($V661),"Enter smelter details","RMI"),IF(ISERROR($V661),"",OFFSET('Smelter Look-up'!$F$4,$V661-4,0)))</f>
        <v/>
      </c>
      <c r="H661" s="183"/>
      <c r="I661" s="184" t="s">
        <v>15807</v>
      </c>
      <c r="J661" s="184" t="s">
        <v>15807</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t="s">
        <v>15807</v>
      </c>
      <c r="B662" s="182" t="str">
        <f>IF(LEN(A662)=0,"",INDEX('Smelter Look-up'!$A:$A,MATCH($A662,'Smelter Look-up'!$E:$E,0)))</f>
        <v/>
      </c>
      <c r="C662" s="186" t="str">
        <f>IF(LEN(A662)=0,"",INDEX('Smelter Look-up'!$C:$C,MATCH($A662,'Smelter Look-up'!$E:$E,0)))</f>
        <v/>
      </c>
      <c r="D662" s="230"/>
      <c r="E662" s="182" t="str">
        <f ca="1">IF(ISERROR($V662),"",OFFSET('Smelter Look-up'!$D$4,$V662-4,0)&amp;"")</f>
        <v/>
      </c>
      <c r="F662" s="182" t="s">
        <v>15807</v>
      </c>
      <c r="G662" s="182" t="str">
        <f ca="1">IF(C662=$X$4,IF(ISERROR($V662),"Enter smelter details","RMI"),IF(ISERROR($V662),"",OFFSET('Smelter Look-up'!$F$4,$V662-4,0)))</f>
        <v/>
      </c>
      <c r="H662" s="183"/>
      <c r="I662" s="184" t="s">
        <v>15807</v>
      </c>
      <c r="J662" s="184" t="s">
        <v>15807</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t="s">
        <v>15807</v>
      </c>
      <c r="B663" s="182" t="str">
        <f>IF(LEN(A663)=0,"",INDEX('Smelter Look-up'!$A:$A,MATCH($A663,'Smelter Look-up'!$E:$E,0)))</f>
        <v/>
      </c>
      <c r="C663" s="186" t="str">
        <f>IF(LEN(A663)=0,"",INDEX('Smelter Look-up'!$C:$C,MATCH($A663,'Smelter Look-up'!$E:$E,0)))</f>
        <v/>
      </c>
      <c r="D663" s="230"/>
      <c r="E663" s="182" t="str">
        <f ca="1">IF(ISERROR($V663),"",OFFSET('Smelter Look-up'!$D$4,$V663-4,0)&amp;"")</f>
        <v/>
      </c>
      <c r="F663" s="182" t="s">
        <v>15807</v>
      </c>
      <c r="G663" s="182" t="str">
        <f ca="1">IF(C663=$X$4,IF(ISERROR($V663),"Enter smelter details","RMI"),IF(ISERROR($V663),"",OFFSET('Smelter Look-up'!$F$4,$V663-4,0)))</f>
        <v/>
      </c>
      <c r="H663" s="183"/>
      <c r="I663" s="184" t="s">
        <v>15807</v>
      </c>
      <c r="J663" s="184" t="s">
        <v>15807</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t="s">
        <v>15807</v>
      </c>
      <c r="B664" s="182" t="str">
        <f>IF(LEN(A664)=0,"",INDEX('Smelter Look-up'!$A:$A,MATCH($A664,'Smelter Look-up'!$E:$E,0)))</f>
        <v/>
      </c>
      <c r="C664" s="186" t="str">
        <f>IF(LEN(A664)=0,"",INDEX('Smelter Look-up'!$C:$C,MATCH($A664,'Smelter Look-up'!$E:$E,0)))</f>
        <v/>
      </c>
      <c r="D664" s="230"/>
      <c r="E664" s="182" t="str">
        <f ca="1">IF(ISERROR($V664),"",OFFSET('Smelter Look-up'!$D$4,$V664-4,0)&amp;"")</f>
        <v/>
      </c>
      <c r="F664" s="182" t="s">
        <v>15807</v>
      </c>
      <c r="G664" s="182" t="str">
        <f ca="1">IF(C664=$X$4,IF(ISERROR($V664),"Enter smelter details","RMI"),IF(ISERROR($V664),"",OFFSET('Smelter Look-up'!$F$4,$V664-4,0)))</f>
        <v/>
      </c>
      <c r="H664" s="183"/>
      <c r="I664" s="184" t="s">
        <v>15807</v>
      </c>
      <c r="J664" s="184" t="s">
        <v>15807</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t="s">
        <v>15807</v>
      </c>
      <c r="B665" s="182" t="str">
        <f>IF(LEN(A665)=0,"",INDEX('Smelter Look-up'!$A:$A,MATCH($A665,'Smelter Look-up'!$E:$E,0)))</f>
        <v/>
      </c>
      <c r="C665" s="186" t="str">
        <f>IF(LEN(A665)=0,"",INDEX('Smelter Look-up'!$C:$C,MATCH($A665,'Smelter Look-up'!$E:$E,0)))</f>
        <v/>
      </c>
      <c r="D665" s="230"/>
      <c r="E665" s="182" t="str">
        <f ca="1">IF(ISERROR($V665),"",OFFSET('Smelter Look-up'!$D$4,$V665-4,0)&amp;"")</f>
        <v/>
      </c>
      <c r="F665" s="182" t="s">
        <v>15807</v>
      </c>
      <c r="G665" s="182" t="str">
        <f ca="1">IF(C665=$X$4,IF(ISERROR($V665),"Enter smelter details","RMI"),IF(ISERROR($V665),"",OFFSET('Smelter Look-up'!$F$4,$V665-4,0)))</f>
        <v/>
      </c>
      <c r="H665" s="183"/>
      <c r="I665" s="184" t="s">
        <v>15807</v>
      </c>
      <c r="J665" s="184" t="s">
        <v>15807</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t="s">
        <v>15807</v>
      </c>
      <c r="B666" s="182" t="str">
        <f>IF(LEN(A666)=0,"",INDEX('Smelter Look-up'!$A:$A,MATCH($A666,'Smelter Look-up'!$E:$E,0)))</f>
        <v/>
      </c>
      <c r="C666" s="186" t="str">
        <f>IF(LEN(A666)=0,"",INDEX('Smelter Look-up'!$C:$C,MATCH($A666,'Smelter Look-up'!$E:$E,0)))</f>
        <v/>
      </c>
      <c r="D666" s="230"/>
      <c r="E666" s="182" t="str">
        <f ca="1">IF(ISERROR($V666),"",OFFSET('Smelter Look-up'!$D$4,$V666-4,0)&amp;"")</f>
        <v/>
      </c>
      <c r="F666" s="182" t="s">
        <v>15807</v>
      </c>
      <c r="G666" s="182" t="str">
        <f ca="1">IF(C666=$X$4,IF(ISERROR($V666),"Enter smelter details","RMI"),IF(ISERROR($V666),"",OFFSET('Smelter Look-up'!$F$4,$V666-4,0)))</f>
        <v/>
      </c>
      <c r="H666" s="183"/>
      <c r="I666" s="184" t="s">
        <v>15807</v>
      </c>
      <c r="J666" s="184" t="s">
        <v>15807</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t="s">
        <v>15807</v>
      </c>
      <c r="B667" s="182" t="str">
        <f>IF(LEN(A667)=0,"",INDEX('Smelter Look-up'!$A:$A,MATCH($A667,'Smelter Look-up'!$E:$E,0)))</f>
        <v/>
      </c>
      <c r="C667" s="186" t="str">
        <f>IF(LEN(A667)=0,"",INDEX('Smelter Look-up'!$C:$C,MATCH($A667,'Smelter Look-up'!$E:$E,0)))</f>
        <v/>
      </c>
      <c r="D667" s="230"/>
      <c r="E667" s="182" t="str">
        <f ca="1">IF(ISERROR($V667),"",OFFSET('Smelter Look-up'!$D$4,$V667-4,0)&amp;"")</f>
        <v/>
      </c>
      <c r="F667" s="182" t="s">
        <v>15807</v>
      </c>
      <c r="G667" s="182" t="str">
        <f ca="1">IF(C667=$X$4,IF(ISERROR($V667),"Enter smelter details","RMI"),IF(ISERROR($V667),"",OFFSET('Smelter Look-up'!$F$4,$V667-4,0)))</f>
        <v/>
      </c>
      <c r="H667" s="183"/>
      <c r="I667" s="184" t="s">
        <v>15807</v>
      </c>
      <c r="J667" s="184" t="s">
        <v>15807</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t="s">
        <v>15807</v>
      </c>
      <c r="B668" s="182" t="str">
        <f>IF(LEN(A668)=0,"",INDEX('Smelter Look-up'!$A:$A,MATCH($A668,'Smelter Look-up'!$E:$E,0)))</f>
        <v/>
      </c>
      <c r="C668" s="186" t="str">
        <f>IF(LEN(A668)=0,"",INDEX('Smelter Look-up'!$C:$C,MATCH($A668,'Smelter Look-up'!$E:$E,0)))</f>
        <v/>
      </c>
      <c r="D668" s="230"/>
      <c r="E668" s="182" t="str">
        <f ca="1">IF(ISERROR($V668),"",OFFSET('Smelter Look-up'!$D$4,$V668-4,0)&amp;"")</f>
        <v/>
      </c>
      <c r="F668" s="182" t="s">
        <v>15807</v>
      </c>
      <c r="G668" s="182" t="str">
        <f ca="1">IF(C668=$X$4,IF(ISERROR($V668),"Enter smelter details","RMI"),IF(ISERROR($V668),"",OFFSET('Smelter Look-up'!$F$4,$V668-4,0)))</f>
        <v/>
      </c>
      <c r="H668" s="183"/>
      <c r="I668" s="184" t="s">
        <v>15807</v>
      </c>
      <c r="J668" s="184" t="s">
        <v>15807</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t="s">
        <v>15807</v>
      </c>
      <c r="B669" s="182" t="str">
        <f>IF(LEN(A669)=0,"",INDEX('Smelter Look-up'!$A:$A,MATCH($A669,'Smelter Look-up'!$E:$E,0)))</f>
        <v/>
      </c>
      <c r="C669" s="186" t="str">
        <f>IF(LEN(A669)=0,"",INDEX('Smelter Look-up'!$C:$C,MATCH($A669,'Smelter Look-up'!$E:$E,0)))</f>
        <v/>
      </c>
      <c r="D669" s="230"/>
      <c r="E669" s="182" t="str">
        <f ca="1">IF(ISERROR($V669),"",OFFSET('Smelter Look-up'!$D$4,$V669-4,0)&amp;"")</f>
        <v/>
      </c>
      <c r="F669" s="182" t="s">
        <v>15807</v>
      </c>
      <c r="G669" s="182" t="str">
        <f ca="1">IF(C669=$X$4,IF(ISERROR($V669),"Enter smelter details","RMI"),IF(ISERROR($V669),"",OFFSET('Smelter Look-up'!$F$4,$V669-4,0)))</f>
        <v/>
      </c>
      <c r="H669" s="183"/>
      <c r="I669" s="184" t="s">
        <v>15807</v>
      </c>
      <c r="J669" s="184" t="s">
        <v>15807</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t="s">
        <v>15807</v>
      </c>
      <c r="B670" s="182" t="str">
        <f>IF(LEN(A670)=0,"",INDEX('Smelter Look-up'!$A:$A,MATCH($A670,'Smelter Look-up'!$E:$E,0)))</f>
        <v/>
      </c>
      <c r="C670" s="186" t="str">
        <f>IF(LEN(A670)=0,"",INDEX('Smelter Look-up'!$C:$C,MATCH($A670,'Smelter Look-up'!$E:$E,0)))</f>
        <v/>
      </c>
      <c r="D670" s="230"/>
      <c r="E670" s="182" t="str">
        <f ca="1">IF(ISERROR($V670),"",OFFSET('Smelter Look-up'!$D$4,$V670-4,0)&amp;"")</f>
        <v/>
      </c>
      <c r="F670" s="182" t="s">
        <v>15807</v>
      </c>
      <c r="G670" s="182" t="str">
        <f ca="1">IF(C670=$X$4,IF(ISERROR($V670),"Enter smelter details","RMI"),IF(ISERROR($V670),"",OFFSET('Smelter Look-up'!$F$4,$V670-4,0)))</f>
        <v/>
      </c>
      <c r="H670" s="183"/>
      <c r="I670" s="184" t="s">
        <v>15807</v>
      </c>
      <c r="J670" s="184" t="s">
        <v>15807</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t="s">
        <v>15807</v>
      </c>
      <c r="B671" s="182" t="str">
        <f>IF(LEN(A671)=0,"",INDEX('Smelter Look-up'!$A:$A,MATCH($A671,'Smelter Look-up'!$E:$E,0)))</f>
        <v/>
      </c>
      <c r="C671" s="186" t="str">
        <f>IF(LEN(A671)=0,"",INDEX('Smelter Look-up'!$C:$C,MATCH($A671,'Smelter Look-up'!$E:$E,0)))</f>
        <v/>
      </c>
      <c r="D671" s="230"/>
      <c r="E671" s="182" t="str">
        <f ca="1">IF(ISERROR($V671),"",OFFSET('Smelter Look-up'!$D$4,$V671-4,0)&amp;"")</f>
        <v/>
      </c>
      <c r="F671" s="182" t="s">
        <v>15807</v>
      </c>
      <c r="G671" s="182" t="str">
        <f ca="1">IF(C671=$X$4,IF(ISERROR($V671),"Enter smelter details","RMI"),IF(ISERROR($V671),"",OFFSET('Smelter Look-up'!$F$4,$V671-4,0)))</f>
        <v/>
      </c>
      <c r="H671" s="183"/>
      <c r="I671" s="184" t="s">
        <v>15807</v>
      </c>
      <c r="J671" s="184" t="s">
        <v>15807</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t="s">
        <v>15807</v>
      </c>
      <c r="B672" s="182" t="str">
        <f>IF(LEN(A672)=0,"",INDEX('Smelter Look-up'!$A:$A,MATCH($A672,'Smelter Look-up'!$E:$E,0)))</f>
        <v/>
      </c>
      <c r="C672" s="186" t="str">
        <f>IF(LEN(A672)=0,"",INDEX('Smelter Look-up'!$C:$C,MATCH($A672,'Smelter Look-up'!$E:$E,0)))</f>
        <v/>
      </c>
      <c r="D672" s="230"/>
      <c r="E672" s="182" t="str">
        <f ca="1">IF(ISERROR($V672),"",OFFSET('Smelter Look-up'!$D$4,$V672-4,0)&amp;"")</f>
        <v/>
      </c>
      <c r="F672" s="182" t="s">
        <v>15807</v>
      </c>
      <c r="G672" s="182" t="str">
        <f ca="1">IF(C672=$X$4,IF(ISERROR($V672),"Enter smelter details","RMI"),IF(ISERROR($V672),"",OFFSET('Smelter Look-up'!$F$4,$V672-4,0)))</f>
        <v/>
      </c>
      <c r="H672" s="183"/>
      <c r="I672" s="184" t="s">
        <v>15807</v>
      </c>
      <c r="J672" s="184" t="s">
        <v>15807</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t="s">
        <v>15807</v>
      </c>
      <c r="B673" s="182" t="str">
        <f>IF(LEN(A673)=0,"",INDEX('Smelter Look-up'!$A:$A,MATCH($A673,'Smelter Look-up'!$E:$E,0)))</f>
        <v/>
      </c>
      <c r="C673" s="186" t="str">
        <f>IF(LEN(A673)=0,"",INDEX('Smelter Look-up'!$C:$C,MATCH($A673,'Smelter Look-up'!$E:$E,0)))</f>
        <v/>
      </c>
      <c r="D673" s="230"/>
      <c r="E673" s="182" t="str">
        <f ca="1">IF(ISERROR($V673),"",OFFSET('Smelter Look-up'!$D$4,$V673-4,0)&amp;"")</f>
        <v/>
      </c>
      <c r="F673" s="182" t="s">
        <v>15807</v>
      </c>
      <c r="G673" s="182" t="str">
        <f ca="1">IF(C673=$X$4,IF(ISERROR($V673),"Enter smelter details","RMI"),IF(ISERROR($V673),"",OFFSET('Smelter Look-up'!$F$4,$V673-4,0)))</f>
        <v/>
      </c>
      <c r="H673" s="183"/>
      <c r="I673" s="184" t="s">
        <v>15807</v>
      </c>
      <c r="J673" s="184" t="s">
        <v>15807</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t="s">
        <v>15807</v>
      </c>
      <c r="B674" s="182" t="str">
        <f>IF(LEN(A674)=0,"",INDEX('Smelter Look-up'!$A:$A,MATCH($A674,'Smelter Look-up'!$E:$E,0)))</f>
        <v/>
      </c>
      <c r="C674" s="186" t="str">
        <f>IF(LEN(A674)=0,"",INDEX('Smelter Look-up'!$C:$C,MATCH($A674,'Smelter Look-up'!$E:$E,0)))</f>
        <v/>
      </c>
      <c r="D674" s="230"/>
      <c r="E674" s="182" t="str">
        <f ca="1">IF(ISERROR($V674),"",OFFSET('Smelter Look-up'!$D$4,$V674-4,0)&amp;"")</f>
        <v/>
      </c>
      <c r="F674" s="182" t="s">
        <v>15807</v>
      </c>
      <c r="G674" s="182" t="str">
        <f ca="1">IF(C674=$X$4,IF(ISERROR($V674),"Enter smelter details","RMI"),IF(ISERROR($V674),"",OFFSET('Smelter Look-up'!$F$4,$V674-4,0)))</f>
        <v/>
      </c>
      <c r="H674" s="183"/>
      <c r="I674" s="184" t="s">
        <v>15807</v>
      </c>
      <c r="J674" s="184" t="s">
        <v>15807</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t="s">
        <v>15807</v>
      </c>
      <c r="B675" s="182" t="str">
        <f>IF(LEN(A675)=0,"",INDEX('Smelter Look-up'!$A:$A,MATCH($A675,'Smelter Look-up'!$E:$E,0)))</f>
        <v/>
      </c>
      <c r="C675" s="186" t="str">
        <f>IF(LEN(A675)=0,"",INDEX('Smelter Look-up'!$C:$C,MATCH($A675,'Smelter Look-up'!$E:$E,0)))</f>
        <v/>
      </c>
      <c r="D675" s="230"/>
      <c r="E675" s="182" t="str">
        <f ca="1">IF(ISERROR($V675),"",OFFSET('Smelter Look-up'!$D$4,$V675-4,0)&amp;"")</f>
        <v/>
      </c>
      <c r="F675" s="182" t="s">
        <v>15807</v>
      </c>
      <c r="G675" s="182" t="str">
        <f ca="1">IF(C675=$X$4,IF(ISERROR($V675),"Enter smelter details","RMI"),IF(ISERROR($V675),"",OFFSET('Smelter Look-up'!$F$4,$V675-4,0)))</f>
        <v/>
      </c>
      <c r="H675" s="183"/>
      <c r="I675" s="184" t="s">
        <v>15807</v>
      </c>
      <c r="J675" s="184" t="s">
        <v>15807</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t="s">
        <v>15807</v>
      </c>
      <c r="B676" s="182" t="str">
        <f>IF(LEN(A676)=0,"",INDEX('Smelter Look-up'!$A:$A,MATCH($A676,'Smelter Look-up'!$E:$E,0)))</f>
        <v/>
      </c>
      <c r="C676" s="186" t="str">
        <f>IF(LEN(A676)=0,"",INDEX('Smelter Look-up'!$C:$C,MATCH($A676,'Smelter Look-up'!$E:$E,0)))</f>
        <v/>
      </c>
      <c r="D676" s="230"/>
      <c r="E676" s="182" t="str">
        <f ca="1">IF(ISERROR($V676),"",OFFSET('Smelter Look-up'!$D$4,$V676-4,0)&amp;"")</f>
        <v/>
      </c>
      <c r="F676" s="182" t="s">
        <v>15807</v>
      </c>
      <c r="G676" s="182" t="str">
        <f ca="1">IF(C676=$X$4,IF(ISERROR($V676),"Enter smelter details","RMI"),IF(ISERROR($V676),"",OFFSET('Smelter Look-up'!$F$4,$V676-4,0)))</f>
        <v/>
      </c>
      <c r="H676" s="183"/>
      <c r="I676" s="184" t="s">
        <v>15807</v>
      </c>
      <c r="J676" s="184" t="s">
        <v>15807</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t="s">
        <v>15807</v>
      </c>
      <c r="B677" s="182" t="str">
        <f>IF(LEN(A677)=0,"",INDEX('Smelter Look-up'!$A:$A,MATCH($A677,'Smelter Look-up'!$E:$E,0)))</f>
        <v/>
      </c>
      <c r="C677" s="186" t="str">
        <f>IF(LEN(A677)=0,"",INDEX('Smelter Look-up'!$C:$C,MATCH($A677,'Smelter Look-up'!$E:$E,0)))</f>
        <v/>
      </c>
      <c r="D677" s="230"/>
      <c r="E677" s="182" t="str">
        <f ca="1">IF(ISERROR($V677),"",OFFSET('Smelter Look-up'!$D$4,$V677-4,0)&amp;"")</f>
        <v/>
      </c>
      <c r="F677" s="182" t="s">
        <v>15807</v>
      </c>
      <c r="G677" s="182" t="str">
        <f ca="1">IF(C677=$X$4,IF(ISERROR($V677),"Enter smelter details","RMI"),IF(ISERROR($V677),"",OFFSET('Smelter Look-up'!$F$4,$V677-4,0)))</f>
        <v/>
      </c>
      <c r="H677" s="183"/>
      <c r="I677" s="184" t="s">
        <v>15807</v>
      </c>
      <c r="J677" s="184" t="s">
        <v>15807</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t="s">
        <v>15807</v>
      </c>
      <c r="B678" s="182" t="str">
        <f>IF(LEN(A678)=0,"",INDEX('Smelter Look-up'!$A:$A,MATCH($A678,'Smelter Look-up'!$E:$E,0)))</f>
        <v/>
      </c>
      <c r="C678" s="186" t="str">
        <f>IF(LEN(A678)=0,"",INDEX('Smelter Look-up'!$C:$C,MATCH($A678,'Smelter Look-up'!$E:$E,0)))</f>
        <v/>
      </c>
      <c r="D678" s="230"/>
      <c r="E678" s="182" t="str">
        <f ca="1">IF(ISERROR($V678),"",OFFSET('Smelter Look-up'!$D$4,$V678-4,0)&amp;"")</f>
        <v/>
      </c>
      <c r="F678" s="182" t="s">
        <v>15807</v>
      </c>
      <c r="G678" s="182" t="str">
        <f ca="1">IF(C678=$X$4,IF(ISERROR($V678),"Enter smelter details","RMI"),IF(ISERROR($V678),"",OFFSET('Smelter Look-up'!$F$4,$V678-4,0)))</f>
        <v/>
      </c>
      <c r="H678" s="183"/>
      <c r="I678" s="184" t="s">
        <v>15807</v>
      </c>
      <c r="J678" s="184" t="s">
        <v>15807</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t="s">
        <v>15807</v>
      </c>
      <c r="B679" s="182" t="str">
        <f>IF(LEN(A679)=0,"",INDEX('Smelter Look-up'!$A:$A,MATCH($A679,'Smelter Look-up'!$E:$E,0)))</f>
        <v/>
      </c>
      <c r="C679" s="186" t="str">
        <f>IF(LEN(A679)=0,"",INDEX('Smelter Look-up'!$C:$C,MATCH($A679,'Smelter Look-up'!$E:$E,0)))</f>
        <v/>
      </c>
      <c r="D679" s="230"/>
      <c r="E679" s="182" t="str">
        <f ca="1">IF(ISERROR($V679),"",OFFSET('Smelter Look-up'!$D$4,$V679-4,0)&amp;"")</f>
        <v/>
      </c>
      <c r="F679" s="182" t="s">
        <v>15807</v>
      </c>
      <c r="G679" s="182" t="str">
        <f ca="1">IF(C679=$X$4,IF(ISERROR($V679),"Enter smelter details","RMI"),IF(ISERROR($V679),"",OFFSET('Smelter Look-up'!$F$4,$V679-4,0)))</f>
        <v/>
      </c>
      <c r="H679" s="183"/>
      <c r="I679" s="184" t="s">
        <v>15807</v>
      </c>
      <c r="J679" s="184" t="s">
        <v>15807</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t="s">
        <v>15807</v>
      </c>
      <c r="B680" s="182" t="str">
        <f>IF(LEN(A680)=0,"",INDEX('Smelter Look-up'!$A:$A,MATCH($A680,'Smelter Look-up'!$E:$E,0)))</f>
        <v/>
      </c>
      <c r="C680" s="186" t="str">
        <f>IF(LEN(A680)=0,"",INDEX('Smelter Look-up'!$C:$C,MATCH($A680,'Smelter Look-up'!$E:$E,0)))</f>
        <v/>
      </c>
      <c r="D680" s="230"/>
      <c r="E680" s="182" t="str">
        <f ca="1">IF(ISERROR($V680),"",OFFSET('Smelter Look-up'!$D$4,$V680-4,0)&amp;"")</f>
        <v/>
      </c>
      <c r="F680" s="182" t="s">
        <v>15807</v>
      </c>
      <c r="G680" s="182" t="str">
        <f ca="1">IF(C680=$X$4,IF(ISERROR($V680),"Enter smelter details","RMI"),IF(ISERROR($V680),"",OFFSET('Smelter Look-up'!$F$4,$V680-4,0)))</f>
        <v/>
      </c>
      <c r="H680" s="183"/>
      <c r="I680" s="184" t="s">
        <v>15807</v>
      </c>
      <c r="J680" s="184" t="s">
        <v>15807</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t="s">
        <v>15807</v>
      </c>
      <c r="B681" s="182" t="str">
        <f>IF(LEN(A681)=0,"",INDEX('Smelter Look-up'!$A:$A,MATCH($A681,'Smelter Look-up'!$E:$E,0)))</f>
        <v/>
      </c>
      <c r="C681" s="186" t="str">
        <f>IF(LEN(A681)=0,"",INDEX('Smelter Look-up'!$C:$C,MATCH($A681,'Smelter Look-up'!$E:$E,0)))</f>
        <v/>
      </c>
      <c r="D681" s="230"/>
      <c r="E681" s="182" t="str">
        <f ca="1">IF(ISERROR($V681),"",OFFSET('Smelter Look-up'!$D$4,$V681-4,0)&amp;"")</f>
        <v/>
      </c>
      <c r="F681" s="182" t="s">
        <v>15807</v>
      </c>
      <c r="G681" s="182" t="str">
        <f ca="1">IF(C681=$X$4,IF(ISERROR($V681),"Enter smelter details","RMI"),IF(ISERROR($V681),"",OFFSET('Smelter Look-up'!$F$4,$V681-4,0)))</f>
        <v/>
      </c>
      <c r="H681" s="183"/>
      <c r="I681" s="184" t="s">
        <v>15807</v>
      </c>
      <c r="J681" s="184" t="s">
        <v>15807</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t="s">
        <v>15807</v>
      </c>
      <c r="B682" s="182" t="str">
        <f>IF(LEN(A682)=0,"",INDEX('Smelter Look-up'!$A:$A,MATCH($A682,'Smelter Look-up'!$E:$E,0)))</f>
        <v/>
      </c>
      <c r="C682" s="186" t="str">
        <f>IF(LEN(A682)=0,"",INDEX('Smelter Look-up'!$C:$C,MATCH($A682,'Smelter Look-up'!$E:$E,0)))</f>
        <v/>
      </c>
      <c r="D682" s="230"/>
      <c r="E682" s="182" t="str">
        <f ca="1">IF(ISERROR($V682),"",OFFSET('Smelter Look-up'!$D$4,$V682-4,0)&amp;"")</f>
        <v/>
      </c>
      <c r="F682" s="182" t="s">
        <v>15807</v>
      </c>
      <c r="G682" s="182" t="str">
        <f ca="1">IF(C682=$X$4,IF(ISERROR($V682),"Enter smelter details","RMI"),IF(ISERROR($V682),"",OFFSET('Smelter Look-up'!$F$4,$V682-4,0)))</f>
        <v/>
      </c>
      <c r="H682" s="183"/>
      <c r="I682" s="184" t="s">
        <v>15807</v>
      </c>
      <c r="J682" s="184" t="s">
        <v>15807</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t="s">
        <v>15807</v>
      </c>
      <c r="B683" s="182" t="str">
        <f>IF(LEN(A683)=0,"",INDEX('Smelter Look-up'!$A:$A,MATCH($A683,'Smelter Look-up'!$E:$E,0)))</f>
        <v/>
      </c>
      <c r="C683" s="186" t="str">
        <f>IF(LEN(A683)=0,"",INDEX('Smelter Look-up'!$C:$C,MATCH($A683,'Smelter Look-up'!$E:$E,0)))</f>
        <v/>
      </c>
      <c r="D683" s="230"/>
      <c r="E683" s="182" t="str">
        <f ca="1">IF(ISERROR($V683),"",OFFSET('Smelter Look-up'!$D$4,$V683-4,0)&amp;"")</f>
        <v/>
      </c>
      <c r="F683" s="182" t="s">
        <v>15807</v>
      </c>
      <c r="G683" s="182" t="str">
        <f ca="1">IF(C683=$X$4,IF(ISERROR($V683),"Enter smelter details","RMI"),IF(ISERROR($V683),"",OFFSET('Smelter Look-up'!$F$4,$V683-4,0)))</f>
        <v/>
      </c>
      <c r="H683" s="183"/>
      <c r="I683" s="184" t="s">
        <v>15807</v>
      </c>
      <c r="J683" s="184" t="s">
        <v>15807</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t="s">
        <v>15807</v>
      </c>
      <c r="B684" s="182" t="str">
        <f>IF(LEN(A684)=0,"",INDEX('Smelter Look-up'!$A:$A,MATCH($A684,'Smelter Look-up'!$E:$E,0)))</f>
        <v/>
      </c>
      <c r="C684" s="186" t="str">
        <f>IF(LEN(A684)=0,"",INDEX('Smelter Look-up'!$C:$C,MATCH($A684,'Smelter Look-up'!$E:$E,0)))</f>
        <v/>
      </c>
      <c r="D684" s="230"/>
      <c r="E684" s="182" t="str">
        <f ca="1">IF(ISERROR($V684),"",OFFSET('Smelter Look-up'!$D$4,$V684-4,0)&amp;"")</f>
        <v/>
      </c>
      <c r="F684" s="182" t="s">
        <v>15807</v>
      </c>
      <c r="G684" s="182" t="str">
        <f ca="1">IF(C684=$X$4,IF(ISERROR($V684),"Enter smelter details","RMI"),IF(ISERROR($V684),"",OFFSET('Smelter Look-up'!$F$4,$V684-4,0)))</f>
        <v/>
      </c>
      <c r="H684" s="183"/>
      <c r="I684" s="184" t="s">
        <v>15807</v>
      </c>
      <c r="J684" s="184" t="s">
        <v>15807</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t="s">
        <v>15807</v>
      </c>
      <c r="B685" s="182" t="str">
        <f>IF(LEN(A685)=0,"",INDEX('Smelter Look-up'!$A:$A,MATCH($A685,'Smelter Look-up'!$E:$E,0)))</f>
        <v/>
      </c>
      <c r="C685" s="186" t="str">
        <f>IF(LEN(A685)=0,"",INDEX('Smelter Look-up'!$C:$C,MATCH($A685,'Smelter Look-up'!$E:$E,0)))</f>
        <v/>
      </c>
      <c r="D685" s="230"/>
      <c r="E685" s="182" t="str">
        <f ca="1">IF(ISERROR($V685),"",OFFSET('Smelter Look-up'!$D$4,$V685-4,0)&amp;"")</f>
        <v/>
      </c>
      <c r="F685" s="182" t="s">
        <v>15807</v>
      </c>
      <c r="G685" s="182" t="str">
        <f ca="1">IF(C685=$X$4,IF(ISERROR($V685),"Enter smelter details","RMI"),IF(ISERROR($V685),"",OFFSET('Smelter Look-up'!$F$4,$V685-4,0)))</f>
        <v/>
      </c>
      <c r="H685" s="183"/>
      <c r="I685" s="184" t="s">
        <v>15807</v>
      </c>
      <c r="J685" s="184" t="s">
        <v>15807</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t="s">
        <v>15807</v>
      </c>
      <c r="B686" s="182" t="str">
        <f>IF(LEN(A686)=0,"",INDEX('Smelter Look-up'!$A:$A,MATCH($A686,'Smelter Look-up'!$E:$E,0)))</f>
        <v/>
      </c>
      <c r="C686" s="186" t="str">
        <f>IF(LEN(A686)=0,"",INDEX('Smelter Look-up'!$C:$C,MATCH($A686,'Smelter Look-up'!$E:$E,0)))</f>
        <v/>
      </c>
      <c r="D686" s="230"/>
      <c r="E686" s="182" t="str">
        <f ca="1">IF(ISERROR($V686),"",OFFSET('Smelter Look-up'!$D$4,$V686-4,0)&amp;"")</f>
        <v/>
      </c>
      <c r="F686" s="182" t="s">
        <v>15807</v>
      </c>
      <c r="G686" s="182" t="str">
        <f ca="1">IF(C686=$X$4,IF(ISERROR($V686),"Enter smelter details","RMI"),IF(ISERROR($V686),"",OFFSET('Smelter Look-up'!$F$4,$V686-4,0)))</f>
        <v/>
      </c>
      <c r="H686" s="183"/>
      <c r="I686" s="184" t="s">
        <v>15807</v>
      </c>
      <c r="J686" s="184" t="s">
        <v>15807</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t="s">
        <v>15807</v>
      </c>
      <c r="B687" s="182" t="str">
        <f>IF(LEN(A687)=0,"",INDEX('Smelter Look-up'!$A:$A,MATCH($A687,'Smelter Look-up'!$E:$E,0)))</f>
        <v/>
      </c>
      <c r="C687" s="186" t="str">
        <f>IF(LEN(A687)=0,"",INDEX('Smelter Look-up'!$C:$C,MATCH($A687,'Smelter Look-up'!$E:$E,0)))</f>
        <v/>
      </c>
      <c r="D687" s="230"/>
      <c r="E687" s="182" t="str">
        <f ca="1">IF(ISERROR($V687),"",OFFSET('Smelter Look-up'!$D$4,$V687-4,0)&amp;"")</f>
        <v/>
      </c>
      <c r="F687" s="182" t="s">
        <v>15807</v>
      </c>
      <c r="G687" s="182" t="str">
        <f ca="1">IF(C687=$X$4,IF(ISERROR($V687),"Enter smelter details","RMI"),IF(ISERROR($V687),"",OFFSET('Smelter Look-up'!$F$4,$V687-4,0)))</f>
        <v/>
      </c>
      <c r="H687" s="183"/>
      <c r="I687" s="184" t="s">
        <v>15807</v>
      </c>
      <c r="J687" s="184" t="s">
        <v>15807</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t="s">
        <v>15807</v>
      </c>
      <c r="B688" s="182" t="str">
        <f>IF(LEN(A688)=0,"",INDEX('Smelter Look-up'!$A:$A,MATCH($A688,'Smelter Look-up'!$E:$E,0)))</f>
        <v/>
      </c>
      <c r="C688" s="186" t="str">
        <f>IF(LEN(A688)=0,"",INDEX('Smelter Look-up'!$C:$C,MATCH($A688,'Smelter Look-up'!$E:$E,0)))</f>
        <v/>
      </c>
      <c r="D688" s="230"/>
      <c r="E688" s="182" t="str">
        <f ca="1">IF(ISERROR($V688),"",OFFSET('Smelter Look-up'!$D$4,$V688-4,0)&amp;"")</f>
        <v/>
      </c>
      <c r="F688" s="182" t="s">
        <v>15807</v>
      </c>
      <c r="G688" s="182" t="str">
        <f ca="1">IF(C688=$X$4,IF(ISERROR($V688),"Enter smelter details","RMI"),IF(ISERROR($V688),"",OFFSET('Smelter Look-up'!$F$4,$V688-4,0)))</f>
        <v/>
      </c>
      <c r="H688" s="183"/>
      <c r="I688" s="184" t="s">
        <v>15807</v>
      </c>
      <c r="J688" s="184" t="s">
        <v>15807</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t="s">
        <v>15807</v>
      </c>
      <c r="B689" s="182" t="str">
        <f>IF(LEN(A689)=0,"",INDEX('Smelter Look-up'!$A:$A,MATCH($A689,'Smelter Look-up'!$E:$E,0)))</f>
        <v/>
      </c>
      <c r="C689" s="186" t="str">
        <f>IF(LEN(A689)=0,"",INDEX('Smelter Look-up'!$C:$C,MATCH($A689,'Smelter Look-up'!$E:$E,0)))</f>
        <v/>
      </c>
      <c r="D689" s="230"/>
      <c r="E689" s="182" t="str">
        <f ca="1">IF(ISERROR($V689),"",OFFSET('Smelter Look-up'!$D$4,$V689-4,0)&amp;"")</f>
        <v/>
      </c>
      <c r="F689" s="182" t="s">
        <v>15807</v>
      </c>
      <c r="G689" s="182" t="str">
        <f ca="1">IF(C689=$X$4,IF(ISERROR($V689),"Enter smelter details","RMI"),IF(ISERROR($V689),"",OFFSET('Smelter Look-up'!$F$4,$V689-4,0)))</f>
        <v/>
      </c>
      <c r="H689" s="183"/>
      <c r="I689" s="184" t="s">
        <v>15807</v>
      </c>
      <c r="J689" s="184" t="s">
        <v>15807</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t="s">
        <v>15807</v>
      </c>
      <c r="B690" s="182" t="str">
        <f>IF(LEN(A690)=0,"",INDEX('Smelter Look-up'!$A:$A,MATCH($A690,'Smelter Look-up'!$E:$E,0)))</f>
        <v/>
      </c>
      <c r="C690" s="186" t="str">
        <f>IF(LEN(A690)=0,"",INDEX('Smelter Look-up'!$C:$C,MATCH($A690,'Smelter Look-up'!$E:$E,0)))</f>
        <v/>
      </c>
      <c r="D690" s="230"/>
      <c r="E690" s="182" t="str">
        <f ca="1">IF(ISERROR($V690),"",OFFSET('Smelter Look-up'!$D$4,$V690-4,0)&amp;"")</f>
        <v/>
      </c>
      <c r="F690" s="182" t="s">
        <v>15807</v>
      </c>
      <c r="G690" s="182" t="str">
        <f ca="1">IF(C690=$X$4,IF(ISERROR($V690),"Enter smelter details","RMI"),IF(ISERROR($V690),"",OFFSET('Smelter Look-up'!$F$4,$V690-4,0)))</f>
        <v/>
      </c>
      <c r="H690" s="183"/>
      <c r="I690" s="184" t="s">
        <v>15807</v>
      </c>
      <c r="J690" s="184" t="s">
        <v>15807</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t="s">
        <v>15807</v>
      </c>
      <c r="B691" s="182" t="str">
        <f>IF(LEN(A691)=0,"",INDEX('Smelter Look-up'!$A:$A,MATCH($A691,'Smelter Look-up'!$E:$E,0)))</f>
        <v/>
      </c>
      <c r="C691" s="186" t="str">
        <f>IF(LEN(A691)=0,"",INDEX('Smelter Look-up'!$C:$C,MATCH($A691,'Smelter Look-up'!$E:$E,0)))</f>
        <v/>
      </c>
      <c r="D691" s="230"/>
      <c r="E691" s="182" t="str">
        <f ca="1">IF(ISERROR($V691),"",OFFSET('Smelter Look-up'!$D$4,$V691-4,0)&amp;"")</f>
        <v/>
      </c>
      <c r="F691" s="182" t="s">
        <v>15807</v>
      </c>
      <c r="G691" s="182" t="str">
        <f ca="1">IF(C691=$X$4,IF(ISERROR($V691),"Enter smelter details","RMI"),IF(ISERROR($V691),"",OFFSET('Smelter Look-up'!$F$4,$V691-4,0)))</f>
        <v/>
      </c>
      <c r="H691" s="183"/>
      <c r="I691" s="184" t="s">
        <v>15807</v>
      </c>
      <c r="J691" s="184" t="s">
        <v>15807</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t="s">
        <v>15807</v>
      </c>
      <c r="B692" s="182" t="str">
        <f>IF(LEN(A692)=0,"",INDEX('Smelter Look-up'!$A:$A,MATCH($A692,'Smelter Look-up'!$E:$E,0)))</f>
        <v/>
      </c>
      <c r="C692" s="186" t="str">
        <f>IF(LEN(A692)=0,"",INDEX('Smelter Look-up'!$C:$C,MATCH($A692,'Smelter Look-up'!$E:$E,0)))</f>
        <v/>
      </c>
      <c r="D692" s="230"/>
      <c r="E692" s="182" t="str">
        <f ca="1">IF(ISERROR($V692),"",OFFSET('Smelter Look-up'!$D$4,$V692-4,0)&amp;"")</f>
        <v/>
      </c>
      <c r="F692" s="182" t="s">
        <v>15807</v>
      </c>
      <c r="G692" s="182" t="str">
        <f ca="1">IF(C692=$X$4,IF(ISERROR($V692),"Enter smelter details","RMI"),IF(ISERROR($V692),"",OFFSET('Smelter Look-up'!$F$4,$V692-4,0)))</f>
        <v/>
      </c>
      <c r="H692" s="183"/>
      <c r="I692" s="184" t="s">
        <v>15807</v>
      </c>
      <c r="J692" s="184" t="s">
        <v>15807</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t="s">
        <v>15807</v>
      </c>
      <c r="B693" s="182" t="str">
        <f>IF(LEN(A693)=0,"",INDEX('Smelter Look-up'!$A:$A,MATCH($A693,'Smelter Look-up'!$E:$E,0)))</f>
        <v/>
      </c>
      <c r="C693" s="186" t="str">
        <f>IF(LEN(A693)=0,"",INDEX('Smelter Look-up'!$C:$C,MATCH($A693,'Smelter Look-up'!$E:$E,0)))</f>
        <v/>
      </c>
      <c r="D693" s="230"/>
      <c r="E693" s="182" t="str">
        <f ca="1">IF(ISERROR($V693),"",OFFSET('Smelter Look-up'!$D$4,$V693-4,0)&amp;"")</f>
        <v/>
      </c>
      <c r="F693" s="182" t="s">
        <v>15807</v>
      </c>
      <c r="G693" s="182" t="str">
        <f ca="1">IF(C693=$X$4,IF(ISERROR($V693),"Enter smelter details","RMI"),IF(ISERROR($V693),"",OFFSET('Smelter Look-up'!$F$4,$V693-4,0)))</f>
        <v/>
      </c>
      <c r="H693" s="183"/>
      <c r="I693" s="184" t="s">
        <v>15807</v>
      </c>
      <c r="J693" s="184" t="s">
        <v>15807</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t="s">
        <v>15807</v>
      </c>
      <c r="B694" s="182" t="str">
        <f>IF(LEN(A694)=0,"",INDEX('Smelter Look-up'!$A:$A,MATCH($A694,'Smelter Look-up'!$E:$E,0)))</f>
        <v/>
      </c>
      <c r="C694" s="186" t="str">
        <f>IF(LEN(A694)=0,"",INDEX('Smelter Look-up'!$C:$C,MATCH($A694,'Smelter Look-up'!$E:$E,0)))</f>
        <v/>
      </c>
      <c r="D694" s="230"/>
      <c r="E694" s="182" t="str">
        <f ca="1">IF(ISERROR($V694),"",OFFSET('Smelter Look-up'!$D$4,$V694-4,0)&amp;"")</f>
        <v/>
      </c>
      <c r="F694" s="182" t="s">
        <v>15807</v>
      </c>
      <c r="G694" s="182" t="str">
        <f ca="1">IF(C694=$X$4,IF(ISERROR($V694),"Enter smelter details","RMI"),IF(ISERROR($V694),"",OFFSET('Smelter Look-up'!$F$4,$V694-4,0)))</f>
        <v/>
      </c>
      <c r="H694" s="183"/>
      <c r="I694" s="184" t="s">
        <v>15807</v>
      </c>
      <c r="J694" s="184" t="s">
        <v>15807</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t="s">
        <v>15807</v>
      </c>
      <c r="B695" s="182" t="str">
        <f>IF(LEN(A695)=0,"",INDEX('Smelter Look-up'!$A:$A,MATCH($A695,'Smelter Look-up'!$E:$E,0)))</f>
        <v/>
      </c>
      <c r="C695" s="186" t="str">
        <f>IF(LEN(A695)=0,"",INDEX('Smelter Look-up'!$C:$C,MATCH($A695,'Smelter Look-up'!$E:$E,0)))</f>
        <v/>
      </c>
      <c r="D695" s="230"/>
      <c r="E695" s="182" t="str">
        <f ca="1">IF(ISERROR($V695),"",OFFSET('Smelter Look-up'!$D$4,$V695-4,0)&amp;"")</f>
        <v/>
      </c>
      <c r="F695" s="182" t="s">
        <v>15807</v>
      </c>
      <c r="G695" s="182" t="str">
        <f ca="1">IF(C695=$X$4,IF(ISERROR($V695),"Enter smelter details","RMI"),IF(ISERROR($V695),"",OFFSET('Smelter Look-up'!$F$4,$V695-4,0)))</f>
        <v/>
      </c>
      <c r="H695" s="183"/>
      <c r="I695" s="184" t="s">
        <v>15807</v>
      </c>
      <c r="J695" s="184" t="s">
        <v>15807</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t="s">
        <v>15807</v>
      </c>
      <c r="B696" s="182" t="str">
        <f>IF(LEN(A696)=0,"",INDEX('Smelter Look-up'!$A:$A,MATCH($A696,'Smelter Look-up'!$E:$E,0)))</f>
        <v/>
      </c>
      <c r="C696" s="186" t="str">
        <f>IF(LEN(A696)=0,"",INDEX('Smelter Look-up'!$C:$C,MATCH($A696,'Smelter Look-up'!$E:$E,0)))</f>
        <v/>
      </c>
      <c r="D696" s="230"/>
      <c r="E696" s="182" t="str">
        <f ca="1">IF(ISERROR($V696),"",OFFSET('Smelter Look-up'!$D$4,$V696-4,0)&amp;"")</f>
        <v/>
      </c>
      <c r="F696" s="182" t="s">
        <v>15807</v>
      </c>
      <c r="G696" s="182" t="str">
        <f ca="1">IF(C696=$X$4,IF(ISERROR($V696),"Enter smelter details","RMI"),IF(ISERROR($V696),"",OFFSET('Smelter Look-up'!$F$4,$V696-4,0)))</f>
        <v/>
      </c>
      <c r="H696" s="183"/>
      <c r="I696" s="184" t="s">
        <v>15807</v>
      </c>
      <c r="J696" s="184" t="s">
        <v>15807</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t="s">
        <v>15807</v>
      </c>
      <c r="B697" s="182" t="str">
        <f>IF(LEN(A697)=0,"",INDEX('Smelter Look-up'!$A:$A,MATCH($A697,'Smelter Look-up'!$E:$E,0)))</f>
        <v/>
      </c>
      <c r="C697" s="186" t="str">
        <f>IF(LEN(A697)=0,"",INDEX('Smelter Look-up'!$C:$C,MATCH($A697,'Smelter Look-up'!$E:$E,0)))</f>
        <v/>
      </c>
      <c r="D697" s="230"/>
      <c r="E697" s="182" t="str">
        <f ca="1">IF(ISERROR($V697),"",OFFSET('Smelter Look-up'!$D$4,$V697-4,0)&amp;"")</f>
        <v/>
      </c>
      <c r="F697" s="182" t="s">
        <v>15807</v>
      </c>
      <c r="G697" s="182" t="str">
        <f ca="1">IF(C697=$X$4,IF(ISERROR($V697),"Enter smelter details","RMI"),IF(ISERROR($V697),"",OFFSET('Smelter Look-up'!$F$4,$V697-4,0)))</f>
        <v/>
      </c>
      <c r="H697" s="183"/>
      <c r="I697" s="184" t="s">
        <v>15807</v>
      </c>
      <c r="J697" s="184" t="s">
        <v>15807</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t="s">
        <v>15807</v>
      </c>
      <c r="B698" s="182" t="str">
        <f>IF(LEN(A698)=0,"",INDEX('Smelter Look-up'!$A:$A,MATCH($A698,'Smelter Look-up'!$E:$E,0)))</f>
        <v/>
      </c>
      <c r="C698" s="186" t="str">
        <f>IF(LEN(A698)=0,"",INDEX('Smelter Look-up'!$C:$C,MATCH($A698,'Smelter Look-up'!$E:$E,0)))</f>
        <v/>
      </c>
      <c r="D698" s="230"/>
      <c r="E698" s="182" t="str">
        <f ca="1">IF(ISERROR($V698),"",OFFSET('Smelter Look-up'!$D$4,$V698-4,0)&amp;"")</f>
        <v/>
      </c>
      <c r="F698" s="182" t="s">
        <v>15807</v>
      </c>
      <c r="G698" s="182" t="str">
        <f ca="1">IF(C698=$X$4,IF(ISERROR($V698),"Enter smelter details","RMI"),IF(ISERROR($V698),"",OFFSET('Smelter Look-up'!$F$4,$V698-4,0)))</f>
        <v/>
      </c>
      <c r="H698" s="183"/>
      <c r="I698" s="184" t="s">
        <v>15807</v>
      </c>
      <c r="J698" s="184" t="s">
        <v>15807</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t="s">
        <v>15807</v>
      </c>
      <c r="B699" s="182" t="str">
        <f>IF(LEN(A699)=0,"",INDEX('Smelter Look-up'!$A:$A,MATCH($A699,'Smelter Look-up'!$E:$E,0)))</f>
        <v/>
      </c>
      <c r="C699" s="186" t="str">
        <f>IF(LEN(A699)=0,"",INDEX('Smelter Look-up'!$C:$C,MATCH($A699,'Smelter Look-up'!$E:$E,0)))</f>
        <v/>
      </c>
      <c r="D699" s="230"/>
      <c r="E699" s="182" t="str">
        <f ca="1">IF(ISERROR($V699),"",OFFSET('Smelter Look-up'!$D$4,$V699-4,0)&amp;"")</f>
        <v/>
      </c>
      <c r="F699" s="182" t="s">
        <v>15807</v>
      </c>
      <c r="G699" s="182" t="str">
        <f ca="1">IF(C699=$X$4,IF(ISERROR($V699),"Enter smelter details","RMI"),IF(ISERROR($V699),"",OFFSET('Smelter Look-up'!$F$4,$V699-4,0)))</f>
        <v/>
      </c>
      <c r="H699" s="183"/>
      <c r="I699" s="184" t="s">
        <v>15807</v>
      </c>
      <c r="J699" s="184" t="s">
        <v>15807</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t="s">
        <v>15807</v>
      </c>
      <c r="B700" s="182" t="str">
        <f>IF(LEN(A700)=0,"",INDEX('Smelter Look-up'!$A:$A,MATCH($A700,'Smelter Look-up'!$E:$E,0)))</f>
        <v/>
      </c>
      <c r="C700" s="186" t="str">
        <f>IF(LEN(A700)=0,"",INDEX('Smelter Look-up'!$C:$C,MATCH($A700,'Smelter Look-up'!$E:$E,0)))</f>
        <v/>
      </c>
      <c r="D700" s="230"/>
      <c r="E700" s="182" t="str">
        <f ca="1">IF(ISERROR($V700),"",OFFSET('Smelter Look-up'!$D$4,$V700-4,0)&amp;"")</f>
        <v/>
      </c>
      <c r="F700" s="182" t="s">
        <v>15807</v>
      </c>
      <c r="G700" s="182" t="str">
        <f ca="1">IF(C700=$X$4,IF(ISERROR($V700),"Enter smelter details","RMI"),IF(ISERROR($V700),"",OFFSET('Smelter Look-up'!$F$4,$V700-4,0)))</f>
        <v/>
      </c>
      <c r="H700" s="183"/>
      <c r="I700" s="184" t="s">
        <v>15807</v>
      </c>
      <c r="J700" s="184" t="s">
        <v>15807</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t="s">
        <v>15807</v>
      </c>
      <c r="B701" s="182" t="str">
        <f>IF(LEN(A701)=0,"",INDEX('Smelter Look-up'!$A:$A,MATCH($A701,'Smelter Look-up'!$E:$E,0)))</f>
        <v/>
      </c>
      <c r="C701" s="186" t="str">
        <f>IF(LEN(A701)=0,"",INDEX('Smelter Look-up'!$C:$C,MATCH($A701,'Smelter Look-up'!$E:$E,0)))</f>
        <v/>
      </c>
      <c r="D701" s="230"/>
      <c r="E701" s="182" t="str">
        <f ca="1">IF(ISERROR($V701),"",OFFSET('Smelter Look-up'!$D$4,$V701-4,0)&amp;"")</f>
        <v/>
      </c>
      <c r="F701" s="182" t="s">
        <v>15807</v>
      </c>
      <c r="G701" s="182" t="str">
        <f ca="1">IF(C701=$X$4,IF(ISERROR($V701),"Enter smelter details","RMI"),IF(ISERROR($V701),"",OFFSET('Smelter Look-up'!$F$4,$V701-4,0)))</f>
        <v/>
      </c>
      <c r="H701" s="183"/>
      <c r="I701" s="184" t="s">
        <v>15807</v>
      </c>
      <c r="J701" s="184" t="s">
        <v>15807</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t="s">
        <v>15807</v>
      </c>
      <c r="B702" s="182" t="str">
        <f>IF(LEN(A702)=0,"",INDEX('Smelter Look-up'!$A:$A,MATCH($A702,'Smelter Look-up'!$E:$E,0)))</f>
        <v/>
      </c>
      <c r="C702" s="186" t="str">
        <f>IF(LEN(A702)=0,"",INDEX('Smelter Look-up'!$C:$C,MATCH($A702,'Smelter Look-up'!$E:$E,0)))</f>
        <v/>
      </c>
      <c r="D702" s="230"/>
      <c r="E702" s="182" t="str">
        <f ca="1">IF(ISERROR($V702),"",OFFSET('Smelter Look-up'!$D$4,$V702-4,0)&amp;"")</f>
        <v/>
      </c>
      <c r="F702" s="182" t="s">
        <v>15807</v>
      </c>
      <c r="G702" s="182" t="str">
        <f ca="1">IF(C702=$X$4,IF(ISERROR($V702),"Enter smelter details","RMI"),IF(ISERROR($V702),"",OFFSET('Smelter Look-up'!$F$4,$V702-4,0)))</f>
        <v/>
      </c>
      <c r="H702" s="183"/>
      <c r="I702" s="184" t="s">
        <v>15807</v>
      </c>
      <c r="J702" s="184" t="s">
        <v>15807</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t="s">
        <v>15807</v>
      </c>
      <c r="B703" s="182" t="str">
        <f>IF(LEN(A703)=0,"",INDEX('Smelter Look-up'!$A:$A,MATCH($A703,'Smelter Look-up'!$E:$E,0)))</f>
        <v/>
      </c>
      <c r="C703" s="186" t="str">
        <f>IF(LEN(A703)=0,"",INDEX('Smelter Look-up'!$C:$C,MATCH($A703,'Smelter Look-up'!$E:$E,0)))</f>
        <v/>
      </c>
      <c r="D703" s="230"/>
      <c r="E703" s="182" t="str">
        <f ca="1">IF(ISERROR($V703),"",OFFSET('Smelter Look-up'!$D$4,$V703-4,0)&amp;"")</f>
        <v/>
      </c>
      <c r="F703" s="182" t="s">
        <v>15807</v>
      </c>
      <c r="G703" s="182" t="str">
        <f ca="1">IF(C703=$X$4,IF(ISERROR($V703),"Enter smelter details","RMI"),IF(ISERROR($V703),"",OFFSET('Smelter Look-up'!$F$4,$V703-4,0)))</f>
        <v/>
      </c>
      <c r="H703" s="183"/>
      <c r="I703" s="184" t="s">
        <v>15807</v>
      </c>
      <c r="J703" s="184" t="s">
        <v>15807</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t="s">
        <v>15807</v>
      </c>
      <c r="B704" s="182" t="str">
        <f>IF(LEN(A704)=0,"",INDEX('Smelter Look-up'!$A:$A,MATCH($A704,'Smelter Look-up'!$E:$E,0)))</f>
        <v/>
      </c>
      <c r="C704" s="186" t="str">
        <f>IF(LEN(A704)=0,"",INDEX('Smelter Look-up'!$C:$C,MATCH($A704,'Smelter Look-up'!$E:$E,0)))</f>
        <v/>
      </c>
      <c r="D704" s="230"/>
      <c r="E704" s="182" t="str">
        <f ca="1">IF(ISERROR($V704),"",OFFSET('Smelter Look-up'!$D$4,$V704-4,0)&amp;"")</f>
        <v/>
      </c>
      <c r="F704" s="182" t="s">
        <v>15807</v>
      </c>
      <c r="G704" s="182" t="str">
        <f ca="1">IF(C704=$X$4,IF(ISERROR($V704),"Enter smelter details","RMI"),IF(ISERROR($V704),"",OFFSET('Smelter Look-up'!$F$4,$V704-4,0)))</f>
        <v/>
      </c>
      <c r="H704" s="183"/>
      <c r="I704" s="184" t="s">
        <v>15807</v>
      </c>
      <c r="J704" s="184" t="s">
        <v>15807</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t="s">
        <v>15807</v>
      </c>
      <c r="B705" s="182" t="str">
        <f>IF(LEN(A705)=0,"",INDEX('Smelter Look-up'!$A:$A,MATCH($A705,'Smelter Look-up'!$E:$E,0)))</f>
        <v/>
      </c>
      <c r="C705" s="186" t="str">
        <f>IF(LEN(A705)=0,"",INDEX('Smelter Look-up'!$C:$C,MATCH($A705,'Smelter Look-up'!$E:$E,0)))</f>
        <v/>
      </c>
      <c r="D705" s="230"/>
      <c r="E705" s="182" t="str">
        <f ca="1">IF(ISERROR($V705),"",OFFSET('Smelter Look-up'!$D$4,$V705-4,0)&amp;"")</f>
        <v/>
      </c>
      <c r="F705" s="182" t="s">
        <v>15807</v>
      </c>
      <c r="G705" s="182" t="str">
        <f ca="1">IF(C705=$X$4,IF(ISERROR($V705),"Enter smelter details","RMI"),IF(ISERROR($V705),"",OFFSET('Smelter Look-up'!$F$4,$V705-4,0)))</f>
        <v/>
      </c>
      <c r="H705" s="183"/>
      <c r="I705" s="184" t="s">
        <v>15807</v>
      </c>
      <c r="J705" s="184" t="s">
        <v>15807</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t="s">
        <v>15807</v>
      </c>
      <c r="B706" s="182" t="str">
        <f>IF(LEN(A706)=0,"",INDEX('Smelter Look-up'!$A:$A,MATCH($A706,'Smelter Look-up'!$E:$E,0)))</f>
        <v/>
      </c>
      <c r="C706" s="186" t="str">
        <f>IF(LEN(A706)=0,"",INDEX('Smelter Look-up'!$C:$C,MATCH($A706,'Smelter Look-up'!$E:$E,0)))</f>
        <v/>
      </c>
      <c r="D706" s="230"/>
      <c r="E706" s="182" t="str">
        <f ca="1">IF(ISERROR($V706),"",OFFSET('Smelter Look-up'!$D$4,$V706-4,0)&amp;"")</f>
        <v/>
      </c>
      <c r="F706" s="182" t="s">
        <v>15807</v>
      </c>
      <c r="G706" s="182" t="str">
        <f ca="1">IF(C706=$X$4,IF(ISERROR($V706),"Enter smelter details","RMI"),IF(ISERROR($V706),"",OFFSET('Smelter Look-up'!$F$4,$V706-4,0)))</f>
        <v/>
      </c>
      <c r="H706" s="183"/>
      <c r="I706" s="184" t="s">
        <v>15807</v>
      </c>
      <c r="J706" s="184" t="s">
        <v>15807</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t="s">
        <v>15807</v>
      </c>
      <c r="B707" s="182" t="str">
        <f>IF(LEN(A707)=0,"",INDEX('Smelter Look-up'!$A:$A,MATCH($A707,'Smelter Look-up'!$E:$E,0)))</f>
        <v/>
      </c>
      <c r="C707" s="186" t="str">
        <f>IF(LEN(A707)=0,"",INDEX('Smelter Look-up'!$C:$C,MATCH($A707,'Smelter Look-up'!$E:$E,0)))</f>
        <v/>
      </c>
      <c r="D707" s="230"/>
      <c r="E707" s="182" t="str">
        <f ca="1">IF(ISERROR($V707),"",OFFSET('Smelter Look-up'!$D$4,$V707-4,0)&amp;"")</f>
        <v/>
      </c>
      <c r="F707" s="182" t="s">
        <v>15807</v>
      </c>
      <c r="G707" s="182" t="str">
        <f ca="1">IF(C707=$X$4,IF(ISERROR($V707),"Enter smelter details","RMI"),IF(ISERROR($V707),"",OFFSET('Smelter Look-up'!$F$4,$V707-4,0)))</f>
        <v/>
      </c>
      <c r="H707" s="183"/>
      <c r="I707" s="184" t="s">
        <v>15807</v>
      </c>
      <c r="J707" s="184" t="s">
        <v>15807</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t="s">
        <v>15807</v>
      </c>
      <c r="B708" s="182" t="str">
        <f>IF(LEN(A708)=0,"",INDEX('Smelter Look-up'!$A:$A,MATCH($A708,'Smelter Look-up'!$E:$E,0)))</f>
        <v/>
      </c>
      <c r="C708" s="186" t="str">
        <f>IF(LEN(A708)=0,"",INDEX('Smelter Look-up'!$C:$C,MATCH($A708,'Smelter Look-up'!$E:$E,0)))</f>
        <v/>
      </c>
      <c r="D708" s="230"/>
      <c r="E708" s="182" t="str">
        <f ca="1">IF(ISERROR($V708),"",OFFSET('Smelter Look-up'!$D$4,$V708-4,0)&amp;"")</f>
        <v/>
      </c>
      <c r="F708" s="182" t="s">
        <v>15807</v>
      </c>
      <c r="G708" s="182" t="str">
        <f ca="1">IF(C708=$X$4,IF(ISERROR($V708),"Enter smelter details","RMI"),IF(ISERROR($V708),"",OFFSET('Smelter Look-up'!$F$4,$V708-4,0)))</f>
        <v/>
      </c>
      <c r="H708" s="183"/>
      <c r="I708" s="184" t="s">
        <v>15807</v>
      </c>
      <c r="J708" s="184" t="s">
        <v>15807</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t="s">
        <v>15807</v>
      </c>
      <c r="B709" s="182" t="str">
        <f>IF(LEN(A709)=0,"",INDEX('Smelter Look-up'!$A:$A,MATCH($A709,'Smelter Look-up'!$E:$E,0)))</f>
        <v/>
      </c>
      <c r="C709" s="186" t="str">
        <f>IF(LEN(A709)=0,"",INDEX('Smelter Look-up'!$C:$C,MATCH($A709,'Smelter Look-up'!$E:$E,0)))</f>
        <v/>
      </c>
      <c r="D709" s="230"/>
      <c r="E709" s="182" t="str">
        <f ca="1">IF(ISERROR($V709),"",OFFSET('Smelter Look-up'!$D$4,$V709-4,0)&amp;"")</f>
        <v/>
      </c>
      <c r="F709" s="182" t="s">
        <v>15807</v>
      </c>
      <c r="G709" s="182" t="str">
        <f ca="1">IF(C709=$X$4,IF(ISERROR($V709),"Enter smelter details","RMI"),IF(ISERROR($V709),"",OFFSET('Smelter Look-up'!$F$4,$V709-4,0)))</f>
        <v/>
      </c>
      <c r="H709" s="183"/>
      <c r="I709" s="184" t="s">
        <v>15807</v>
      </c>
      <c r="J709" s="184" t="s">
        <v>15807</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t="s">
        <v>15807</v>
      </c>
      <c r="B710" s="182" t="str">
        <f>IF(LEN(A710)=0,"",INDEX('Smelter Look-up'!$A:$A,MATCH($A710,'Smelter Look-up'!$E:$E,0)))</f>
        <v/>
      </c>
      <c r="C710" s="186" t="str">
        <f>IF(LEN(A710)=0,"",INDEX('Smelter Look-up'!$C:$C,MATCH($A710,'Smelter Look-up'!$E:$E,0)))</f>
        <v/>
      </c>
      <c r="D710" s="230"/>
      <c r="E710" s="182" t="str">
        <f ca="1">IF(ISERROR($V710),"",OFFSET('Smelter Look-up'!$D$4,$V710-4,0)&amp;"")</f>
        <v/>
      </c>
      <c r="F710" s="182" t="s">
        <v>15807</v>
      </c>
      <c r="G710" s="182" t="str">
        <f ca="1">IF(C710=$X$4,IF(ISERROR($V710),"Enter smelter details","RMI"),IF(ISERROR($V710),"",OFFSET('Smelter Look-up'!$F$4,$V710-4,0)))</f>
        <v/>
      </c>
      <c r="H710" s="183"/>
      <c r="I710" s="184" t="s">
        <v>15807</v>
      </c>
      <c r="J710" s="184" t="s">
        <v>15807</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t="s">
        <v>15807</v>
      </c>
      <c r="B711" s="182" t="str">
        <f>IF(LEN(A711)=0,"",INDEX('Smelter Look-up'!$A:$A,MATCH($A711,'Smelter Look-up'!$E:$E,0)))</f>
        <v/>
      </c>
      <c r="C711" s="186" t="str">
        <f>IF(LEN(A711)=0,"",INDEX('Smelter Look-up'!$C:$C,MATCH($A711,'Smelter Look-up'!$E:$E,0)))</f>
        <v/>
      </c>
      <c r="D711" s="230"/>
      <c r="E711" s="182" t="str">
        <f ca="1">IF(ISERROR($V711),"",OFFSET('Smelter Look-up'!$D$4,$V711-4,0)&amp;"")</f>
        <v/>
      </c>
      <c r="F711" s="182" t="s">
        <v>15807</v>
      </c>
      <c r="G711" s="182" t="str">
        <f ca="1">IF(C711=$X$4,IF(ISERROR($V711),"Enter smelter details","RMI"),IF(ISERROR($V711),"",OFFSET('Smelter Look-up'!$F$4,$V711-4,0)))</f>
        <v/>
      </c>
      <c r="H711" s="183"/>
      <c r="I711" s="184" t="s">
        <v>15807</v>
      </c>
      <c r="J711" s="184" t="s">
        <v>15807</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t="s">
        <v>15807</v>
      </c>
      <c r="B712" s="182" t="str">
        <f>IF(LEN(A712)=0,"",INDEX('Smelter Look-up'!$A:$A,MATCH($A712,'Smelter Look-up'!$E:$E,0)))</f>
        <v/>
      </c>
      <c r="C712" s="186" t="str">
        <f>IF(LEN(A712)=0,"",INDEX('Smelter Look-up'!$C:$C,MATCH($A712,'Smelter Look-up'!$E:$E,0)))</f>
        <v/>
      </c>
      <c r="D712" s="230"/>
      <c r="E712" s="182" t="str">
        <f ca="1">IF(ISERROR($V712),"",OFFSET('Smelter Look-up'!$D$4,$V712-4,0)&amp;"")</f>
        <v/>
      </c>
      <c r="F712" s="182" t="s">
        <v>15807</v>
      </c>
      <c r="G712" s="182" t="str">
        <f ca="1">IF(C712=$X$4,IF(ISERROR($V712),"Enter smelter details","RMI"),IF(ISERROR($V712),"",OFFSET('Smelter Look-up'!$F$4,$V712-4,0)))</f>
        <v/>
      </c>
      <c r="H712" s="183"/>
      <c r="I712" s="184" t="s">
        <v>15807</v>
      </c>
      <c r="J712" s="184" t="s">
        <v>15807</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t="s">
        <v>15807</v>
      </c>
      <c r="B713" s="182" t="str">
        <f>IF(LEN(A713)=0,"",INDEX('Smelter Look-up'!$A:$A,MATCH($A713,'Smelter Look-up'!$E:$E,0)))</f>
        <v/>
      </c>
      <c r="C713" s="186" t="str">
        <f>IF(LEN(A713)=0,"",INDEX('Smelter Look-up'!$C:$C,MATCH($A713,'Smelter Look-up'!$E:$E,0)))</f>
        <v/>
      </c>
      <c r="D713" s="230"/>
      <c r="E713" s="182" t="str">
        <f ca="1">IF(ISERROR($V713),"",OFFSET('Smelter Look-up'!$D$4,$V713-4,0)&amp;"")</f>
        <v/>
      </c>
      <c r="F713" s="182" t="s">
        <v>15807</v>
      </c>
      <c r="G713" s="182" t="str">
        <f ca="1">IF(C713=$X$4,IF(ISERROR($V713),"Enter smelter details","RMI"),IF(ISERROR($V713),"",OFFSET('Smelter Look-up'!$F$4,$V713-4,0)))</f>
        <v/>
      </c>
      <c r="H713" s="183"/>
      <c r="I713" s="184" t="s">
        <v>15807</v>
      </c>
      <c r="J713" s="184" t="s">
        <v>15807</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t="s">
        <v>15807</v>
      </c>
      <c r="B714" s="182" t="str">
        <f>IF(LEN(A714)=0,"",INDEX('Smelter Look-up'!$A:$A,MATCH($A714,'Smelter Look-up'!$E:$E,0)))</f>
        <v/>
      </c>
      <c r="C714" s="186" t="str">
        <f>IF(LEN(A714)=0,"",INDEX('Smelter Look-up'!$C:$C,MATCH($A714,'Smelter Look-up'!$E:$E,0)))</f>
        <v/>
      </c>
      <c r="D714" s="230"/>
      <c r="E714" s="182" t="str">
        <f ca="1">IF(ISERROR($V714),"",OFFSET('Smelter Look-up'!$D$4,$V714-4,0)&amp;"")</f>
        <v/>
      </c>
      <c r="F714" s="182" t="s">
        <v>15807</v>
      </c>
      <c r="G714" s="182" t="str">
        <f ca="1">IF(C714=$X$4,IF(ISERROR($V714),"Enter smelter details","RMI"),IF(ISERROR($V714),"",OFFSET('Smelter Look-up'!$F$4,$V714-4,0)))</f>
        <v/>
      </c>
      <c r="H714" s="183"/>
      <c r="I714" s="184" t="s">
        <v>15807</v>
      </c>
      <c r="J714" s="184" t="s">
        <v>15807</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t="s">
        <v>15807</v>
      </c>
      <c r="B715" s="182" t="str">
        <f>IF(LEN(A715)=0,"",INDEX('Smelter Look-up'!$A:$A,MATCH($A715,'Smelter Look-up'!$E:$E,0)))</f>
        <v/>
      </c>
      <c r="C715" s="186" t="str">
        <f>IF(LEN(A715)=0,"",INDEX('Smelter Look-up'!$C:$C,MATCH($A715,'Smelter Look-up'!$E:$E,0)))</f>
        <v/>
      </c>
      <c r="D715" s="230"/>
      <c r="E715" s="182" t="str">
        <f ca="1">IF(ISERROR($V715),"",OFFSET('Smelter Look-up'!$D$4,$V715-4,0)&amp;"")</f>
        <v/>
      </c>
      <c r="F715" s="182" t="s">
        <v>15807</v>
      </c>
      <c r="G715" s="182" t="str">
        <f ca="1">IF(C715=$X$4,IF(ISERROR($V715),"Enter smelter details","RMI"),IF(ISERROR($V715),"",OFFSET('Smelter Look-up'!$F$4,$V715-4,0)))</f>
        <v/>
      </c>
      <c r="H715" s="183"/>
      <c r="I715" s="184" t="s">
        <v>15807</v>
      </c>
      <c r="J715" s="184" t="s">
        <v>15807</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t="s">
        <v>15807</v>
      </c>
      <c r="B716" s="182" t="str">
        <f>IF(LEN(A716)=0,"",INDEX('Smelter Look-up'!$A:$A,MATCH($A716,'Smelter Look-up'!$E:$E,0)))</f>
        <v/>
      </c>
      <c r="C716" s="186" t="str">
        <f>IF(LEN(A716)=0,"",INDEX('Smelter Look-up'!$C:$C,MATCH($A716,'Smelter Look-up'!$E:$E,0)))</f>
        <v/>
      </c>
      <c r="D716" s="230"/>
      <c r="E716" s="182" t="str">
        <f ca="1">IF(ISERROR($V716),"",OFFSET('Smelter Look-up'!$D$4,$V716-4,0)&amp;"")</f>
        <v/>
      </c>
      <c r="F716" s="182" t="s">
        <v>15807</v>
      </c>
      <c r="G716" s="182" t="str">
        <f ca="1">IF(C716=$X$4,IF(ISERROR($V716),"Enter smelter details","RMI"),IF(ISERROR($V716),"",OFFSET('Smelter Look-up'!$F$4,$V716-4,0)))</f>
        <v/>
      </c>
      <c r="H716" s="183"/>
      <c r="I716" s="184" t="s">
        <v>15807</v>
      </c>
      <c r="J716" s="184" t="s">
        <v>15807</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t="s">
        <v>15807</v>
      </c>
      <c r="B717" s="182" t="str">
        <f>IF(LEN(A717)=0,"",INDEX('Smelter Look-up'!$A:$A,MATCH($A717,'Smelter Look-up'!$E:$E,0)))</f>
        <v/>
      </c>
      <c r="C717" s="186" t="str">
        <f>IF(LEN(A717)=0,"",INDEX('Smelter Look-up'!$C:$C,MATCH($A717,'Smelter Look-up'!$E:$E,0)))</f>
        <v/>
      </c>
      <c r="D717" s="230"/>
      <c r="E717" s="182" t="str">
        <f ca="1">IF(ISERROR($V717),"",OFFSET('Smelter Look-up'!$D$4,$V717-4,0)&amp;"")</f>
        <v/>
      </c>
      <c r="F717" s="182" t="s">
        <v>15807</v>
      </c>
      <c r="G717" s="182" t="str">
        <f ca="1">IF(C717=$X$4,IF(ISERROR($V717),"Enter smelter details","RMI"),IF(ISERROR($V717),"",OFFSET('Smelter Look-up'!$F$4,$V717-4,0)))</f>
        <v/>
      </c>
      <c r="H717" s="183"/>
      <c r="I717" s="184" t="s">
        <v>15807</v>
      </c>
      <c r="J717" s="184" t="s">
        <v>15807</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t="s">
        <v>15807</v>
      </c>
      <c r="B718" s="182" t="str">
        <f>IF(LEN(A718)=0,"",INDEX('Smelter Look-up'!$A:$A,MATCH($A718,'Smelter Look-up'!$E:$E,0)))</f>
        <v/>
      </c>
      <c r="C718" s="186" t="str">
        <f>IF(LEN(A718)=0,"",INDEX('Smelter Look-up'!$C:$C,MATCH($A718,'Smelter Look-up'!$E:$E,0)))</f>
        <v/>
      </c>
      <c r="D718" s="230"/>
      <c r="E718" s="182" t="str">
        <f ca="1">IF(ISERROR($V718),"",OFFSET('Smelter Look-up'!$D$4,$V718-4,0)&amp;"")</f>
        <v/>
      </c>
      <c r="F718" s="182" t="s">
        <v>15807</v>
      </c>
      <c r="G718" s="182" t="str">
        <f ca="1">IF(C718=$X$4,IF(ISERROR($V718),"Enter smelter details","RMI"),IF(ISERROR($V718),"",OFFSET('Smelter Look-up'!$F$4,$V718-4,0)))</f>
        <v/>
      </c>
      <c r="H718" s="183"/>
      <c r="I718" s="184" t="s">
        <v>15807</v>
      </c>
      <c r="J718" s="184" t="s">
        <v>15807</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t="s">
        <v>15807</v>
      </c>
      <c r="B719" s="182" t="str">
        <f>IF(LEN(A719)=0,"",INDEX('Smelter Look-up'!$A:$A,MATCH($A719,'Smelter Look-up'!$E:$E,0)))</f>
        <v/>
      </c>
      <c r="C719" s="186" t="str">
        <f>IF(LEN(A719)=0,"",INDEX('Smelter Look-up'!$C:$C,MATCH($A719,'Smelter Look-up'!$E:$E,0)))</f>
        <v/>
      </c>
      <c r="D719" s="230"/>
      <c r="E719" s="182" t="str">
        <f ca="1">IF(ISERROR($V719),"",OFFSET('Smelter Look-up'!$D$4,$V719-4,0)&amp;"")</f>
        <v/>
      </c>
      <c r="F719" s="182" t="s">
        <v>15807</v>
      </c>
      <c r="G719" s="182" t="str">
        <f ca="1">IF(C719=$X$4,IF(ISERROR($V719),"Enter smelter details","RMI"),IF(ISERROR($V719),"",OFFSET('Smelter Look-up'!$F$4,$V719-4,0)))</f>
        <v/>
      </c>
      <c r="H719" s="183"/>
      <c r="I719" s="184" t="s">
        <v>15807</v>
      </c>
      <c r="J719" s="184" t="s">
        <v>15807</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t="s">
        <v>15807</v>
      </c>
      <c r="B720" s="182" t="str">
        <f>IF(LEN(A720)=0,"",INDEX('Smelter Look-up'!$A:$A,MATCH($A720,'Smelter Look-up'!$E:$E,0)))</f>
        <v/>
      </c>
      <c r="C720" s="186" t="str">
        <f>IF(LEN(A720)=0,"",INDEX('Smelter Look-up'!$C:$C,MATCH($A720,'Smelter Look-up'!$E:$E,0)))</f>
        <v/>
      </c>
      <c r="D720" s="230"/>
      <c r="E720" s="182" t="str">
        <f ca="1">IF(ISERROR($V720),"",OFFSET('Smelter Look-up'!$D$4,$V720-4,0)&amp;"")</f>
        <v/>
      </c>
      <c r="F720" s="182" t="s">
        <v>15807</v>
      </c>
      <c r="G720" s="182" t="str">
        <f ca="1">IF(C720=$X$4,IF(ISERROR($V720),"Enter smelter details","RMI"),IF(ISERROR($V720),"",OFFSET('Smelter Look-up'!$F$4,$V720-4,0)))</f>
        <v/>
      </c>
      <c r="H720" s="183"/>
      <c r="I720" s="184" t="s">
        <v>15807</v>
      </c>
      <c r="J720" s="184" t="s">
        <v>15807</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t="s">
        <v>15807</v>
      </c>
      <c r="B721" s="182" t="str">
        <f>IF(LEN(A721)=0,"",INDEX('Smelter Look-up'!$A:$A,MATCH($A721,'Smelter Look-up'!$E:$E,0)))</f>
        <v/>
      </c>
      <c r="C721" s="186" t="str">
        <f>IF(LEN(A721)=0,"",INDEX('Smelter Look-up'!$C:$C,MATCH($A721,'Smelter Look-up'!$E:$E,0)))</f>
        <v/>
      </c>
      <c r="D721" s="230"/>
      <c r="E721" s="182" t="str">
        <f ca="1">IF(ISERROR($V721),"",OFFSET('Smelter Look-up'!$D$4,$V721-4,0)&amp;"")</f>
        <v/>
      </c>
      <c r="F721" s="182" t="s">
        <v>15807</v>
      </c>
      <c r="G721" s="182" t="str">
        <f ca="1">IF(C721=$X$4,IF(ISERROR($V721),"Enter smelter details","RMI"),IF(ISERROR($V721),"",OFFSET('Smelter Look-up'!$F$4,$V721-4,0)))</f>
        <v/>
      </c>
      <c r="H721" s="183"/>
      <c r="I721" s="184" t="s">
        <v>15807</v>
      </c>
      <c r="J721" s="184" t="s">
        <v>15807</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t="s">
        <v>15807</v>
      </c>
      <c r="B722" s="182" t="str">
        <f>IF(LEN(A722)=0,"",INDEX('Smelter Look-up'!$A:$A,MATCH($A722,'Smelter Look-up'!$E:$E,0)))</f>
        <v/>
      </c>
      <c r="C722" s="186" t="str">
        <f>IF(LEN(A722)=0,"",INDEX('Smelter Look-up'!$C:$C,MATCH($A722,'Smelter Look-up'!$E:$E,0)))</f>
        <v/>
      </c>
      <c r="D722" s="230"/>
      <c r="E722" s="182" t="str">
        <f ca="1">IF(ISERROR($V722),"",OFFSET('Smelter Look-up'!$D$4,$V722-4,0)&amp;"")</f>
        <v/>
      </c>
      <c r="F722" s="182" t="s">
        <v>15807</v>
      </c>
      <c r="G722" s="182" t="str">
        <f ca="1">IF(C722=$X$4,IF(ISERROR($V722),"Enter smelter details","RMI"),IF(ISERROR($V722),"",OFFSET('Smelter Look-up'!$F$4,$V722-4,0)))</f>
        <v/>
      </c>
      <c r="H722" s="183"/>
      <c r="I722" s="184" t="s">
        <v>15807</v>
      </c>
      <c r="J722" s="184" t="s">
        <v>15807</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t="s">
        <v>15807</v>
      </c>
      <c r="B723" s="182" t="str">
        <f>IF(LEN(A723)=0,"",INDEX('Smelter Look-up'!$A:$A,MATCH($A723,'Smelter Look-up'!$E:$E,0)))</f>
        <v/>
      </c>
      <c r="C723" s="186" t="str">
        <f>IF(LEN(A723)=0,"",INDEX('Smelter Look-up'!$C:$C,MATCH($A723,'Smelter Look-up'!$E:$E,0)))</f>
        <v/>
      </c>
      <c r="D723" s="230"/>
      <c r="E723" s="182" t="str">
        <f ca="1">IF(ISERROR($V723),"",OFFSET('Smelter Look-up'!$D$4,$V723-4,0)&amp;"")</f>
        <v/>
      </c>
      <c r="F723" s="182" t="s">
        <v>15807</v>
      </c>
      <c r="G723" s="182" t="str">
        <f ca="1">IF(C723=$X$4,IF(ISERROR($V723),"Enter smelter details","RMI"),IF(ISERROR($V723),"",OFFSET('Smelter Look-up'!$F$4,$V723-4,0)))</f>
        <v/>
      </c>
      <c r="H723" s="183"/>
      <c r="I723" s="184" t="s">
        <v>15807</v>
      </c>
      <c r="J723" s="184" t="s">
        <v>15807</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t="s">
        <v>15807</v>
      </c>
      <c r="B724" s="182" t="str">
        <f>IF(LEN(A724)=0,"",INDEX('Smelter Look-up'!$A:$A,MATCH($A724,'Smelter Look-up'!$E:$E,0)))</f>
        <v/>
      </c>
      <c r="C724" s="186" t="str">
        <f>IF(LEN(A724)=0,"",INDEX('Smelter Look-up'!$C:$C,MATCH($A724,'Smelter Look-up'!$E:$E,0)))</f>
        <v/>
      </c>
      <c r="D724" s="230"/>
      <c r="E724" s="182" t="str">
        <f ca="1">IF(ISERROR($V724),"",OFFSET('Smelter Look-up'!$D$4,$V724-4,0)&amp;"")</f>
        <v/>
      </c>
      <c r="F724" s="182" t="s">
        <v>15807</v>
      </c>
      <c r="G724" s="182" t="str">
        <f ca="1">IF(C724=$X$4,IF(ISERROR($V724),"Enter smelter details","RMI"),IF(ISERROR($V724),"",OFFSET('Smelter Look-up'!$F$4,$V724-4,0)))</f>
        <v/>
      </c>
      <c r="H724" s="183"/>
      <c r="I724" s="184" t="s">
        <v>15807</v>
      </c>
      <c r="J724" s="184" t="s">
        <v>15807</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t="s">
        <v>15807</v>
      </c>
      <c r="B725" s="182" t="str">
        <f>IF(LEN(A725)=0,"",INDEX('Smelter Look-up'!$A:$A,MATCH($A725,'Smelter Look-up'!$E:$E,0)))</f>
        <v/>
      </c>
      <c r="C725" s="186" t="str">
        <f>IF(LEN(A725)=0,"",INDEX('Smelter Look-up'!$C:$C,MATCH($A725,'Smelter Look-up'!$E:$E,0)))</f>
        <v/>
      </c>
      <c r="D725" s="230"/>
      <c r="E725" s="182" t="str">
        <f ca="1">IF(ISERROR($V725),"",OFFSET('Smelter Look-up'!$D$4,$V725-4,0)&amp;"")</f>
        <v/>
      </c>
      <c r="F725" s="182" t="s">
        <v>15807</v>
      </c>
      <c r="G725" s="182" t="str">
        <f ca="1">IF(C725=$X$4,IF(ISERROR($V725),"Enter smelter details","RMI"),IF(ISERROR($V725),"",OFFSET('Smelter Look-up'!$F$4,$V725-4,0)))</f>
        <v/>
      </c>
      <c r="H725" s="183"/>
      <c r="I725" s="184" t="s">
        <v>15807</v>
      </c>
      <c r="J725" s="184" t="s">
        <v>15807</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t="s">
        <v>15807</v>
      </c>
      <c r="B726" s="182" t="str">
        <f>IF(LEN(A726)=0,"",INDEX('Smelter Look-up'!$A:$A,MATCH($A726,'Smelter Look-up'!$E:$E,0)))</f>
        <v/>
      </c>
      <c r="C726" s="186" t="str">
        <f>IF(LEN(A726)=0,"",INDEX('Smelter Look-up'!$C:$C,MATCH($A726,'Smelter Look-up'!$E:$E,0)))</f>
        <v/>
      </c>
      <c r="D726" s="230"/>
      <c r="E726" s="182" t="str">
        <f ca="1">IF(ISERROR($V726),"",OFFSET('Smelter Look-up'!$D$4,$V726-4,0)&amp;"")</f>
        <v/>
      </c>
      <c r="F726" s="182" t="s">
        <v>15807</v>
      </c>
      <c r="G726" s="182" t="str">
        <f ca="1">IF(C726=$X$4,IF(ISERROR($V726),"Enter smelter details","RMI"),IF(ISERROR($V726),"",OFFSET('Smelter Look-up'!$F$4,$V726-4,0)))</f>
        <v/>
      </c>
      <c r="H726" s="183"/>
      <c r="I726" s="184" t="s">
        <v>15807</v>
      </c>
      <c r="J726" s="184" t="s">
        <v>15807</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t="s">
        <v>15807</v>
      </c>
      <c r="B727" s="182" t="str">
        <f>IF(LEN(A727)=0,"",INDEX('Smelter Look-up'!$A:$A,MATCH($A727,'Smelter Look-up'!$E:$E,0)))</f>
        <v/>
      </c>
      <c r="C727" s="186" t="str">
        <f>IF(LEN(A727)=0,"",INDEX('Smelter Look-up'!$C:$C,MATCH($A727,'Smelter Look-up'!$E:$E,0)))</f>
        <v/>
      </c>
      <c r="D727" s="230"/>
      <c r="E727" s="182" t="str">
        <f ca="1">IF(ISERROR($V727),"",OFFSET('Smelter Look-up'!$D$4,$V727-4,0)&amp;"")</f>
        <v/>
      </c>
      <c r="F727" s="182" t="s">
        <v>15807</v>
      </c>
      <c r="G727" s="182" t="str">
        <f ca="1">IF(C727=$X$4,IF(ISERROR($V727),"Enter smelter details","RMI"),IF(ISERROR($V727),"",OFFSET('Smelter Look-up'!$F$4,$V727-4,0)))</f>
        <v/>
      </c>
      <c r="H727" s="183"/>
      <c r="I727" s="184" t="s">
        <v>15807</v>
      </c>
      <c r="J727" s="184" t="s">
        <v>15807</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t="s">
        <v>15807</v>
      </c>
      <c r="B728" s="182" t="str">
        <f>IF(LEN(A728)=0,"",INDEX('Smelter Look-up'!$A:$A,MATCH($A728,'Smelter Look-up'!$E:$E,0)))</f>
        <v/>
      </c>
      <c r="C728" s="186" t="str">
        <f>IF(LEN(A728)=0,"",INDEX('Smelter Look-up'!$C:$C,MATCH($A728,'Smelter Look-up'!$E:$E,0)))</f>
        <v/>
      </c>
      <c r="D728" s="230"/>
      <c r="E728" s="182" t="str">
        <f ca="1">IF(ISERROR($V728),"",OFFSET('Smelter Look-up'!$D$4,$V728-4,0)&amp;"")</f>
        <v/>
      </c>
      <c r="F728" s="182" t="s">
        <v>15807</v>
      </c>
      <c r="G728" s="182" t="str">
        <f ca="1">IF(C728=$X$4,IF(ISERROR($V728),"Enter smelter details","RMI"),IF(ISERROR($V728),"",OFFSET('Smelter Look-up'!$F$4,$V728-4,0)))</f>
        <v/>
      </c>
      <c r="H728" s="183"/>
      <c r="I728" s="184" t="s">
        <v>15807</v>
      </c>
      <c r="J728" s="184" t="s">
        <v>15807</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t="s">
        <v>15807</v>
      </c>
      <c r="B729" s="182" t="str">
        <f>IF(LEN(A729)=0,"",INDEX('Smelter Look-up'!$A:$A,MATCH($A729,'Smelter Look-up'!$E:$E,0)))</f>
        <v/>
      </c>
      <c r="C729" s="186" t="str">
        <f>IF(LEN(A729)=0,"",INDEX('Smelter Look-up'!$C:$C,MATCH($A729,'Smelter Look-up'!$E:$E,0)))</f>
        <v/>
      </c>
      <c r="D729" s="230"/>
      <c r="E729" s="182" t="str">
        <f ca="1">IF(ISERROR($V729),"",OFFSET('Smelter Look-up'!$D$4,$V729-4,0)&amp;"")</f>
        <v/>
      </c>
      <c r="F729" s="182" t="s">
        <v>15807</v>
      </c>
      <c r="G729" s="182" t="str">
        <f ca="1">IF(C729=$X$4,IF(ISERROR($V729),"Enter smelter details","RMI"),IF(ISERROR($V729),"",OFFSET('Smelter Look-up'!$F$4,$V729-4,0)))</f>
        <v/>
      </c>
      <c r="H729" s="183"/>
      <c r="I729" s="184" t="s">
        <v>15807</v>
      </c>
      <c r="J729" s="184" t="s">
        <v>15807</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t="s">
        <v>15807</v>
      </c>
      <c r="B730" s="182" t="str">
        <f>IF(LEN(A730)=0,"",INDEX('Smelter Look-up'!$A:$A,MATCH($A730,'Smelter Look-up'!$E:$E,0)))</f>
        <v/>
      </c>
      <c r="C730" s="186" t="str">
        <f>IF(LEN(A730)=0,"",INDEX('Smelter Look-up'!$C:$C,MATCH($A730,'Smelter Look-up'!$E:$E,0)))</f>
        <v/>
      </c>
      <c r="D730" s="230"/>
      <c r="E730" s="182" t="str">
        <f ca="1">IF(ISERROR($V730),"",OFFSET('Smelter Look-up'!$D$4,$V730-4,0)&amp;"")</f>
        <v/>
      </c>
      <c r="F730" s="182" t="s">
        <v>15807</v>
      </c>
      <c r="G730" s="182" t="str">
        <f ca="1">IF(C730=$X$4,IF(ISERROR($V730),"Enter smelter details","RMI"),IF(ISERROR($V730),"",OFFSET('Smelter Look-up'!$F$4,$V730-4,0)))</f>
        <v/>
      </c>
      <c r="H730" s="183"/>
      <c r="I730" s="184" t="s">
        <v>15807</v>
      </c>
      <c r="J730" s="184" t="s">
        <v>15807</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t="s">
        <v>15807</v>
      </c>
      <c r="B731" s="182" t="str">
        <f>IF(LEN(A731)=0,"",INDEX('Smelter Look-up'!$A:$A,MATCH($A731,'Smelter Look-up'!$E:$E,0)))</f>
        <v/>
      </c>
      <c r="C731" s="186" t="str">
        <f>IF(LEN(A731)=0,"",INDEX('Smelter Look-up'!$C:$C,MATCH($A731,'Smelter Look-up'!$E:$E,0)))</f>
        <v/>
      </c>
      <c r="D731" s="230"/>
      <c r="E731" s="182" t="str">
        <f ca="1">IF(ISERROR($V731),"",OFFSET('Smelter Look-up'!$D$4,$V731-4,0)&amp;"")</f>
        <v/>
      </c>
      <c r="F731" s="182" t="s">
        <v>15807</v>
      </c>
      <c r="G731" s="182" t="str">
        <f ca="1">IF(C731=$X$4,IF(ISERROR($V731),"Enter smelter details","RMI"),IF(ISERROR($V731),"",OFFSET('Smelter Look-up'!$F$4,$V731-4,0)))</f>
        <v/>
      </c>
      <c r="H731" s="183"/>
      <c r="I731" s="184" t="s">
        <v>15807</v>
      </c>
      <c r="J731" s="184" t="s">
        <v>15807</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t="s">
        <v>15807</v>
      </c>
      <c r="B732" s="182" t="str">
        <f>IF(LEN(A732)=0,"",INDEX('Smelter Look-up'!$A:$A,MATCH($A732,'Smelter Look-up'!$E:$E,0)))</f>
        <v/>
      </c>
      <c r="C732" s="186" t="str">
        <f>IF(LEN(A732)=0,"",INDEX('Smelter Look-up'!$C:$C,MATCH($A732,'Smelter Look-up'!$E:$E,0)))</f>
        <v/>
      </c>
      <c r="D732" s="230"/>
      <c r="E732" s="182" t="str">
        <f ca="1">IF(ISERROR($V732),"",OFFSET('Smelter Look-up'!$D$4,$V732-4,0)&amp;"")</f>
        <v/>
      </c>
      <c r="F732" s="182" t="s">
        <v>15807</v>
      </c>
      <c r="G732" s="182" t="str">
        <f ca="1">IF(C732=$X$4,IF(ISERROR($V732),"Enter smelter details","RMI"),IF(ISERROR($V732),"",OFFSET('Smelter Look-up'!$F$4,$V732-4,0)))</f>
        <v/>
      </c>
      <c r="H732" s="183"/>
      <c r="I732" s="184" t="s">
        <v>15807</v>
      </c>
      <c r="J732" s="184" t="s">
        <v>15807</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t="s">
        <v>15807</v>
      </c>
      <c r="B733" s="182" t="str">
        <f>IF(LEN(A733)=0,"",INDEX('Smelter Look-up'!$A:$A,MATCH($A733,'Smelter Look-up'!$E:$E,0)))</f>
        <v/>
      </c>
      <c r="C733" s="186" t="str">
        <f>IF(LEN(A733)=0,"",INDEX('Smelter Look-up'!$C:$C,MATCH($A733,'Smelter Look-up'!$E:$E,0)))</f>
        <v/>
      </c>
      <c r="D733" s="230"/>
      <c r="E733" s="182" t="str">
        <f ca="1">IF(ISERROR($V733),"",OFFSET('Smelter Look-up'!$D$4,$V733-4,0)&amp;"")</f>
        <v/>
      </c>
      <c r="F733" s="182" t="s">
        <v>15807</v>
      </c>
      <c r="G733" s="182" t="str">
        <f ca="1">IF(C733=$X$4,IF(ISERROR($V733),"Enter smelter details","RMI"),IF(ISERROR($V733),"",OFFSET('Smelter Look-up'!$F$4,$V733-4,0)))</f>
        <v/>
      </c>
      <c r="H733" s="183"/>
      <c r="I733" s="184" t="s">
        <v>15807</v>
      </c>
      <c r="J733" s="184" t="s">
        <v>15807</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t="s">
        <v>15807</v>
      </c>
      <c r="B734" s="182" t="str">
        <f>IF(LEN(A734)=0,"",INDEX('Smelter Look-up'!$A:$A,MATCH($A734,'Smelter Look-up'!$E:$E,0)))</f>
        <v/>
      </c>
      <c r="C734" s="186" t="str">
        <f>IF(LEN(A734)=0,"",INDEX('Smelter Look-up'!$C:$C,MATCH($A734,'Smelter Look-up'!$E:$E,0)))</f>
        <v/>
      </c>
      <c r="D734" s="230"/>
      <c r="E734" s="182" t="str">
        <f ca="1">IF(ISERROR($V734),"",OFFSET('Smelter Look-up'!$D$4,$V734-4,0)&amp;"")</f>
        <v/>
      </c>
      <c r="F734" s="182" t="s">
        <v>15807</v>
      </c>
      <c r="G734" s="182" t="str">
        <f ca="1">IF(C734=$X$4,IF(ISERROR($V734),"Enter smelter details","RMI"),IF(ISERROR($V734),"",OFFSET('Smelter Look-up'!$F$4,$V734-4,0)))</f>
        <v/>
      </c>
      <c r="H734" s="183"/>
      <c r="I734" s="184" t="s">
        <v>15807</v>
      </c>
      <c r="J734" s="184" t="s">
        <v>15807</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t="s">
        <v>15807</v>
      </c>
      <c r="B735" s="182" t="str">
        <f>IF(LEN(A735)=0,"",INDEX('Smelter Look-up'!$A:$A,MATCH($A735,'Smelter Look-up'!$E:$E,0)))</f>
        <v/>
      </c>
      <c r="C735" s="186" t="str">
        <f>IF(LEN(A735)=0,"",INDEX('Smelter Look-up'!$C:$C,MATCH($A735,'Smelter Look-up'!$E:$E,0)))</f>
        <v/>
      </c>
      <c r="D735" s="230"/>
      <c r="E735" s="182" t="str">
        <f ca="1">IF(ISERROR($V735),"",OFFSET('Smelter Look-up'!$D$4,$V735-4,0)&amp;"")</f>
        <v/>
      </c>
      <c r="F735" s="182" t="s">
        <v>15807</v>
      </c>
      <c r="G735" s="182" t="str">
        <f ca="1">IF(C735=$X$4,IF(ISERROR($V735),"Enter smelter details","RMI"),IF(ISERROR($V735),"",OFFSET('Smelter Look-up'!$F$4,$V735-4,0)))</f>
        <v/>
      </c>
      <c r="H735" s="183"/>
      <c r="I735" s="184" t="s">
        <v>15807</v>
      </c>
      <c r="J735" s="184" t="s">
        <v>15807</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t="s">
        <v>15807</v>
      </c>
      <c r="B736" s="182" t="str">
        <f>IF(LEN(A736)=0,"",INDEX('Smelter Look-up'!$A:$A,MATCH($A736,'Smelter Look-up'!$E:$E,0)))</f>
        <v/>
      </c>
      <c r="C736" s="186" t="str">
        <f>IF(LEN(A736)=0,"",INDEX('Smelter Look-up'!$C:$C,MATCH($A736,'Smelter Look-up'!$E:$E,0)))</f>
        <v/>
      </c>
      <c r="D736" s="230"/>
      <c r="E736" s="182" t="str">
        <f ca="1">IF(ISERROR($V736),"",OFFSET('Smelter Look-up'!$D$4,$V736-4,0)&amp;"")</f>
        <v/>
      </c>
      <c r="F736" s="182" t="s">
        <v>15807</v>
      </c>
      <c r="G736" s="182" t="str">
        <f ca="1">IF(C736=$X$4,IF(ISERROR($V736),"Enter smelter details","RMI"),IF(ISERROR($V736),"",OFFSET('Smelter Look-up'!$F$4,$V736-4,0)))</f>
        <v/>
      </c>
      <c r="H736" s="183"/>
      <c r="I736" s="184" t="s">
        <v>15807</v>
      </c>
      <c r="J736" s="184" t="s">
        <v>15807</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t="s">
        <v>15807</v>
      </c>
      <c r="B737" s="182" t="str">
        <f>IF(LEN(A737)=0,"",INDEX('Smelter Look-up'!$A:$A,MATCH($A737,'Smelter Look-up'!$E:$E,0)))</f>
        <v/>
      </c>
      <c r="C737" s="186" t="str">
        <f>IF(LEN(A737)=0,"",INDEX('Smelter Look-up'!$C:$C,MATCH($A737,'Smelter Look-up'!$E:$E,0)))</f>
        <v/>
      </c>
      <c r="D737" s="230"/>
      <c r="E737" s="182" t="str">
        <f ca="1">IF(ISERROR($V737),"",OFFSET('Smelter Look-up'!$D$4,$V737-4,0)&amp;"")</f>
        <v/>
      </c>
      <c r="F737" s="182" t="s">
        <v>15807</v>
      </c>
      <c r="G737" s="182" t="str">
        <f ca="1">IF(C737=$X$4,IF(ISERROR($V737),"Enter smelter details","RMI"),IF(ISERROR($V737),"",OFFSET('Smelter Look-up'!$F$4,$V737-4,0)))</f>
        <v/>
      </c>
      <c r="H737" s="183"/>
      <c r="I737" s="184" t="s">
        <v>15807</v>
      </c>
      <c r="J737" s="184" t="s">
        <v>15807</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t="s">
        <v>15807</v>
      </c>
      <c r="B738" s="182" t="str">
        <f>IF(LEN(A738)=0,"",INDEX('Smelter Look-up'!$A:$A,MATCH($A738,'Smelter Look-up'!$E:$E,0)))</f>
        <v/>
      </c>
      <c r="C738" s="186" t="str">
        <f>IF(LEN(A738)=0,"",INDEX('Smelter Look-up'!$C:$C,MATCH($A738,'Smelter Look-up'!$E:$E,0)))</f>
        <v/>
      </c>
      <c r="D738" s="230"/>
      <c r="E738" s="182" t="str">
        <f ca="1">IF(ISERROR($V738),"",OFFSET('Smelter Look-up'!$D$4,$V738-4,0)&amp;"")</f>
        <v/>
      </c>
      <c r="F738" s="182" t="s">
        <v>15807</v>
      </c>
      <c r="G738" s="182" t="str">
        <f ca="1">IF(C738=$X$4,IF(ISERROR($V738),"Enter smelter details","RMI"),IF(ISERROR($V738),"",OFFSET('Smelter Look-up'!$F$4,$V738-4,0)))</f>
        <v/>
      </c>
      <c r="H738" s="183"/>
      <c r="I738" s="184" t="s">
        <v>15807</v>
      </c>
      <c r="J738" s="184" t="s">
        <v>15807</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t="s">
        <v>15807</v>
      </c>
      <c r="B739" s="182" t="str">
        <f>IF(LEN(A739)=0,"",INDEX('Smelter Look-up'!$A:$A,MATCH($A739,'Smelter Look-up'!$E:$E,0)))</f>
        <v/>
      </c>
      <c r="C739" s="186" t="str">
        <f>IF(LEN(A739)=0,"",INDEX('Smelter Look-up'!$C:$C,MATCH($A739,'Smelter Look-up'!$E:$E,0)))</f>
        <v/>
      </c>
      <c r="D739" s="230"/>
      <c r="E739" s="182" t="str">
        <f ca="1">IF(ISERROR($V739),"",OFFSET('Smelter Look-up'!$D$4,$V739-4,0)&amp;"")</f>
        <v/>
      </c>
      <c r="F739" s="182" t="s">
        <v>15807</v>
      </c>
      <c r="G739" s="182" t="str">
        <f ca="1">IF(C739=$X$4,IF(ISERROR($V739),"Enter smelter details","RMI"),IF(ISERROR($V739),"",OFFSET('Smelter Look-up'!$F$4,$V739-4,0)))</f>
        <v/>
      </c>
      <c r="H739" s="183"/>
      <c r="I739" s="184" t="s">
        <v>15807</v>
      </c>
      <c r="J739" s="184" t="s">
        <v>15807</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t="s">
        <v>15807</v>
      </c>
      <c r="B740" s="182" t="str">
        <f>IF(LEN(A740)=0,"",INDEX('Smelter Look-up'!$A:$A,MATCH($A740,'Smelter Look-up'!$E:$E,0)))</f>
        <v/>
      </c>
      <c r="C740" s="186" t="str">
        <f>IF(LEN(A740)=0,"",INDEX('Smelter Look-up'!$C:$C,MATCH($A740,'Smelter Look-up'!$E:$E,0)))</f>
        <v/>
      </c>
      <c r="D740" s="230"/>
      <c r="E740" s="182" t="str">
        <f ca="1">IF(ISERROR($V740),"",OFFSET('Smelter Look-up'!$D$4,$V740-4,0)&amp;"")</f>
        <v/>
      </c>
      <c r="F740" s="182" t="s">
        <v>15807</v>
      </c>
      <c r="G740" s="182" t="str">
        <f ca="1">IF(C740=$X$4,IF(ISERROR($V740),"Enter smelter details","RMI"),IF(ISERROR($V740),"",OFFSET('Smelter Look-up'!$F$4,$V740-4,0)))</f>
        <v/>
      </c>
      <c r="H740" s="183"/>
      <c r="I740" s="184" t="s">
        <v>15807</v>
      </c>
      <c r="J740" s="184" t="s">
        <v>15807</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t="s">
        <v>15807</v>
      </c>
      <c r="B741" s="182" t="str">
        <f>IF(LEN(A741)=0,"",INDEX('Smelter Look-up'!$A:$A,MATCH($A741,'Smelter Look-up'!$E:$E,0)))</f>
        <v/>
      </c>
      <c r="C741" s="186" t="str">
        <f>IF(LEN(A741)=0,"",INDEX('Smelter Look-up'!$C:$C,MATCH($A741,'Smelter Look-up'!$E:$E,0)))</f>
        <v/>
      </c>
      <c r="D741" s="230"/>
      <c r="E741" s="182" t="str">
        <f ca="1">IF(ISERROR($V741),"",OFFSET('Smelter Look-up'!$D$4,$V741-4,0)&amp;"")</f>
        <v/>
      </c>
      <c r="F741" s="182" t="s">
        <v>15807</v>
      </c>
      <c r="G741" s="182" t="str">
        <f ca="1">IF(C741=$X$4,IF(ISERROR($V741),"Enter smelter details","RMI"),IF(ISERROR($V741),"",OFFSET('Smelter Look-up'!$F$4,$V741-4,0)))</f>
        <v/>
      </c>
      <c r="H741" s="183"/>
      <c r="I741" s="184" t="s">
        <v>15807</v>
      </c>
      <c r="J741" s="184" t="s">
        <v>15807</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t="s">
        <v>15807</v>
      </c>
      <c r="B742" s="182" t="str">
        <f>IF(LEN(A742)=0,"",INDEX('Smelter Look-up'!$A:$A,MATCH($A742,'Smelter Look-up'!$E:$E,0)))</f>
        <v/>
      </c>
      <c r="C742" s="186" t="str">
        <f>IF(LEN(A742)=0,"",INDEX('Smelter Look-up'!$C:$C,MATCH($A742,'Smelter Look-up'!$E:$E,0)))</f>
        <v/>
      </c>
      <c r="D742" s="230"/>
      <c r="E742" s="182" t="str">
        <f ca="1">IF(ISERROR($V742),"",OFFSET('Smelter Look-up'!$D$4,$V742-4,0)&amp;"")</f>
        <v/>
      </c>
      <c r="F742" s="182" t="s">
        <v>15807</v>
      </c>
      <c r="G742" s="182" t="str">
        <f ca="1">IF(C742=$X$4,IF(ISERROR($V742),"Enter smelter details","RMI"),IF(ISERROR($V742),"",OFFSET('Smelter Look-up'!$F$4,$V742-4,0)))</f>
        <v/>
      </c>
      <c r="H742" s="183"/>
      <c r="I742" s="184" t="s">
        <v>15807</v>
      </c>
      <c r="J742" s="184" t="s">
        <v>15807</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t="s">
        <v>15807</v>
      </c>
      <c r="B743" s="182" t="str">
        <f>IF(LEN(A743)=0,"",INDEX('Smelter Look-up'!$A:$A,MATCH($A743,'Smelter Look-up'!$E:$E,0)))</f>
        <v/>
      </c>
      <c r="C743" s="186" t="str">
        <f>IF(LEN(A743)=0,"",INDEX('Smelter Look-up'!$C:$C,MATCH($A743,'Smelter Look-up'!$E:$E,0)))</f>
        <v/>
      </c>
      <c r="D743" s="230"/>
      <c r="E743" s="182" t="str">
        <f ca="1">IF(ISERROR($V743),"",OFFSET('Smelter Look-up'!$D$4,$V743-4,0)&amp;"")</f>
        <v/>
      </c>
      <c r="F743" s="182" t="s">
        <v>15807</v>
      </c>
      <c r="G743" s="182" t="str">
        <f ca="1">IF(C743=$X$4,IF(ISERROR($V743),"Enter smelter details","RMI"),IF(ISERROR($V743),"",OFFSET('Smelter Look-up'!$F$4,$V743-4,0)))</f>
        <v/>
      </c>
      <c r="H743" s="183"/>
      <c r="I743" s="184" t="s">
        <v>15807</v>
      </c>
      <c r="J743" s="184" t="s">
        <v>15807</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t="s">
        <v>15807</v>
      </c>
      <c r="B744" s="182" t="str">
        <f>IF(LEN(A744)=0,"",INDEX('Smelter Look-up'!$A:$A,MATCH($A744,'Smelter Look-up'!$E:$E,0)))</f>
        <v/>
      </c>
      <c r="C744" s="186" t="str">
        <f>IF(LEN(A744)=0,"",INDEX('Smelter Look-up'!$C:$C,MATCH($A744,'Smelter Look-up'!$E:$E,0)))</f>
        <v/>
      </c>
      <c r="D744" s="230"/>
      <c r="E744" s="182" t="str">
        <f ca="1">IF(ISERROR($V744),"",OFFSET('Smelter Look-up'!$D$4,$V744-4,0)&amp;"")</f>
        <v/>
      </c>
      <c r="F744" s="182" t="s">
        <v>15807</v>
      </c>
      <c r="G744" s="182" t="str">
        <f ca="1">IF(C744=$X$4,IF(ISERROR($V744),"Enter smelter details","RMI"),IF(ISERROR($V744),"",OFFSET('Smelter Look-up'!$F$4,$V744-4,0)))</f>
        <v/>
      </c>
      <c r="H744" s="183"/>
      <c r="I744" s="184" t="s">
        <v>15807</v>
      </c>
      <c r="J744" s="184" t="s">
        <v>15807</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t="s">
        <v>15807</v>
      </c>
      <c r="B745" s="182" t="str">
        <f>IF(LEN(A745)=0,"",INDEX('Smelter Look-up'!$A:$A,MATCH($A745,'Smelter Look-up'!$E:$E,0)))</f>
        <v/>
      </c>
      <c r="C745" s="186" t="str">
        <f>IF(LEN(A745)=0,"",INDEX('Smelter Look-up'!$C:$C,MATCH($A745,'Smelter Look-up'!$E:$E,0)))</f>
        <v/>
      </c>
      <c r="D745" s="230"/>
      <c r="E745" s="182" t="str">
        <f ca="1">IF(ISERROR($V745),"",OFFSET('Smelter Look-up'!$D$4,$V745-4,0)&amp;"")</f>
        <v/>
      </c>
      <c r="F745" s="182" t="s">
        <v>15807</v>
      </c>
      <c r="G745" s="182" t="str">
        <f ca="1">IF(C745=$X$4,IF(ISERROR($V745),"Enter smelter details","RMI"),IF(ISERROR($V745),"",OFFSET('Smelter Look-up'!$F$4,$V745-4,0)))</f>
        <v/>
      </c>
      <c r="H745" s="183"/>
      <c r="I745" s="184" t="s">
        <v>15807</v>
      </c>
      <c r="J745" s="184" t="s">
        <v>15807</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t="s">
        <v>15807</v>
      </c>
      <c r="B746" s="182" t="str">
        <f>IF(LEN(A746)=0,"",INDEX('Smelter Look-up'!$A:$A,MATCH($A746,'Smelter Look-up'!$E:$E,0)))</f>
        <v/>
      </c>
      <c r="C746" s="186" t="str">
        <f>IF(LEN(A746)=0,"",INDEX('Smelter Look-up'!$C:$C,MATCH($A746,'Smelter Look-up'!$E:$E,0)))</f>
        <v/>
      </c>
      <c r="D746" s="230"/>
      <c r="E746" s="182" t="str">
        <f ca="1">IF(ISERROR($V746),"",OFFSET('Smelter Look-up'!$D$4,$V746-4,0)&amp;"")</f>
        <v/>
      </c>
      <c r="F746" s="182" t="s">
        <v>15807</v>
      </c>
      <c r="G746" s="182" t="str">
        <f ca="1">IF(C746=$X$4,IF(ISERROR($V746),"Enter smelter details","RMI"),IF(ISERROR($V746),"",OFFSET('Smelter Look-up'!$F$4,$V746-4,0)))</f>
        <v/>
      </c>
      <c r="H746" s="183"/>
      <c r="I746" s="184" t="s">
        <v>15807</v>
      </c>
      <c r="J746" s="184" t="s">
        <v>15807</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t="s">
        <v>15807</v>
      </c>
      <c r="B747" s="182" t="str">
        <f>IF(LEN(A747)=0,"",INDEX('Smelter Look-up'!$A:$A,MATCH($A747,'Smelter Look-up'!$E:$E,0)))</f>
        <v/>
      </c>
      <c r="C747" s="186" t="str">
        <f>IF(LEN(A747)=0,"",INDEX('Smelter Look-up'!$C:$C,MATCH($A747,'Smelter Look-up'!$E:$E,0)))</f>
        <v/>
      </c>
      <c r="D747" s="230"/>
      <c r="E747" s="182" t="str">
        <f ca="1">IF(ISERROR($V747),"",OFFSET('Smelter Look-up'!$D$4,$V747-4,0)&amp;"")</f>
        <v/>
      </c>
      <c r="F747" s="182" t="s">
        <v>15807</v>
      </c>
      <c r="G747" s="182" t="str">
        <f ca="1">IF(C747=$X$4,IF(ISERROR($V747),"Enter smelter details","RMI"),IF(ISERROR($V747),"",OFFSET('Smelter Look-up'!$F$4,$V747-4,0)))</f>
        <v/>
      </c>
      <c r="H747" s="183"/>
      <c r="I747" s="184" t="s">
        <v>15807</v>
      </c>
      <c r="J747" s="184" t="s">
        <v>15807</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t="s">
        <v>15807</v>
      </c>
      <c r="B748" s="182" t="str">
        <f>IF(LEN(A748)=0,"",INDEX('Smelter Look-up'!$A:$A,MATCH($A748,'Smelter Look-up'!$E:$E,0)))</f>
        <v/>
      </c>
      <c r="C748" s="186" t="str">
        <f>IF(LEN(A748)=0,"",INDEX('Smelter Look-up'!$C:$C,MATCH($A748,'Smelter Look-up'!$E:$E,0)))</f>
        <v/>
      </c>
      <c r="D748" s="230"/>
      <c r="E748" s="182" t="str">
        <f ca="1">IF(ISERROR($V748),"",OFFSET('Smelter Look-up'!$D$4,$V748-4,0)&amp;"")</f>
        <v/>
      </c>
      <c r="F748" s="182" t="s">
        <v>15807</v>
      </c>
      <c r="G748" s="182" t="str">
        <f ca="1">IF(C748=$X$4,IF(ISERROR($V748),"Enter smelter details","RMI"),IF(ISERROR($V748),"",OFFSET('Smelter Look-up'!$F$4,$V748-4,0)))</f>
        <v/>
      </c>
      <c r="H748" s="183"/>
      <c r="I748" s="184" t="s">
        <v>15807</v>
      </c>
      <c r="J748" s="184" t="s">
        <v>15807</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t="s">
        <v>15807</v>
      </c>
      <c r="B749" s="182" t="str">
        <f>IF(LEN(A749)=0,"",INDEX('Smelter Look-up'!$A:$A,MATCH($A749,'Smelter Look-up'!$E:$E,0)))</f>
        <v/>
      </c>
      <c r="C749" s="186" t="str">
        <f>IF(LEN(A749)=0,"",INDEX('Smelter Look-up'!$C:$C,MATCH($A749,'Smelter Look-up'!$E:$E,0)))</f>
        <v/>
      </c>
      <c r="D749" s="230"/>
      <c r="E749" s="182" t="str">
        <f ca="1">IF(ISERROR($V749),"",OFFSET('Smelter Look-up'!$D$4,$V749-4,0)&amp;"")</f>
        <v/>
      </c>
      <c r="F749" s="182" t="s">
        <v>15807</v>
      </c>
      <c r="G749" s="182" t="str">
        <f ca="1">IF(C749=$X$4,IF(ISERROR($V749),"Enter smelter details","RMI"),IF(ISERROR($V749),"",OFFSET('Smelter Look-up'!$F$4,$V749-4,0)))</f>
        <v/>
      </c>
      <c r="H749" s="183"/>
      <c r="I749" s="184" t="s">
        <v>15807</v>
      </c>
      <c r="J749" s="184" t="s">
        <v>15807</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t="s">
        <v>15807</v>
      </c>
      <c r="B750" s="182" t="str">
        <f>IF(LEN(A750)=0,"",INDEX('Smelter Look-up'!$A:$A,MATCH($A750,'Smelter Look-up'!$E:$E,0)))</f>
        <v/>
      </c>
      <c r="C750" s="186" t="str">
        <f>IF(LEN(A750)=0,"",INDEX('Smelter Look-up'!$C:$C,MATCH($A750,'Smelter Look-up'!$E:$E,0)))</f>
        <v/>
      </c>
      <c r="D750" s="230"/>
      <c r="E750" s="182" t="str">
        <f ca="1">IF(ISERROR($V750),"",OFFSET('Smelter Look-up'!$D$4,$V750-4,0)&amp;"")</f>
        <v/>
      </c>
      <c r="F750" s="182" t="s">
        <v>15807</v>
      </c>
      <c r="G750" s="182" t="str">
        <f ca="1">IF(C750=$X$4,IF(ISERROR($V750),"Enter smelter details","RMI"),IF(ISERROR($V750),"",OFFSET('Smelter Look-up'!$F$4,$V750-4,0)))</f>
        <v/>
      </c>
      <c r="H750" s="183"/>
      <c r="I750" s="184" t="s">
        <v>15807</v>
      </c>
      <c r="J750" s="184" t="s">
        <v>15807</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t="s">
        <v>15807</v>
      </c>
      <c r="B751" s="182" t="str">
        <f>IF(LEN(A751)=0,"",INDEX('Smelter Look-up'!$A:$A,MATCH($A751,'Smelter Look-up'!$E:$E,0)))</f>
        <v/>
      </c>
      <c r="C751" s="186" t="str">
        <f>IF(LEN(A751)=0,"",INDEX('Smelter Look-up'!$C:$C,MATCH($A751,'Smelter Look-up'!$E:$E,0)))</f>
        <v/>
      </c>
      <c r="D751" s="230"/>
      <c r="E751" s="182" t="str">
        <f ca="1">IF(ISERROR($V751),"",OFFSET('Smelter Look-up'!$D$4,$V751-4,0)&amp;"")</f>
        <v/>
      </c>
      <c r="F751" s="182" t="s">
        <v>15807</v>
      </c>
      <c r="G751" s="182" t="str">
        <f ca="1">IF(C751=$X$4,IF(ISERROR($V751),"Enter smelter details","RMI"),IF(ISERROR($V751),"",OFFSET('Smelter Look-up'!$F$4,$V751-4,0)))</f>
        <v/>
      </c>
      <c r="H751" s="183"/>
      <c r="I751" s="184" t="s">
        <v>15807</v>
      </c>
      <c r="J751" s="184" t="s">
        <v>15807</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t="s">
        <v>15807</v>
      </c>
      <c r="B752" s="182" t="str">
        <f>IF(LEN(A752)=0,"",INDEX('Smelter Look-up'!$A:$A,MATCH($A752,'Smelter Look-up'!$E:$E,0)))</f>
        <v/>
      </c>
      <c r="C752" s="186" t="str">
        <f>IF(LEN(A752)=0,"",INDEX('Smelter Look-up'!$C:$C,MATCH($A752,'Smelter Look-up'!$E:$E,0)))</f>
        <v/>
      </c>
      <c r="D752" s="230"/>
      <c r="E752" s="182" t="str">
        <f ca="1">IF(ISERROR($V752),"",OFFSET('Smelter Look-up'!$D$4,$V752-4,0)&amp;"")</f>
        <v/>
      </c>
      <c r="F752" s="182" t="s">
        <v>15807</v>
      </c>
      <c r="G752" s="182" t="str">
        <f ca="1">IF(C752=$X$4,IF(ISERROR($V752),"Enter smelter details","RMI"),IF(ISERROR($V752),"",OFFSET('Smelter Look-up'!$F$4,$V752-4,0)))</f>
        <v/>
      </c>
      <c r="H752" s="183"/>
      <c r="I752" s="184" t="s">
        <v>15807</v>
      </c>
      <c r="J752" s="184" t="s">
        <v>15807</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t="s">
        <v>15807</v>
      </c>
      <c r="B753" s="182" t="str">
        <f>IF(LEN(A753)=0,"",INDEX('Smelter Look-up'!$A:$A,MATCH($A753,'Smelter Look-up'!$E:$E,0)))</f>
        <v/>
      </c>
      <c r="C753" s="186" t="str">
        <f>IF(LEN(A753)=0,"",INDEX('Smelter Look-up'!$C:$C,MATCH($A753,'Smelter Look-up'!$E:$E,0)))</f>
        <v/>
      </c>
      <c r="D753" s="230"/>
      <c r="E753" s="182" t="str">
        <f ca="1">IF(ISERROR($V753),"",OFFSET('Smelter Look-up'!$D$4,$V753-4,0)&amp;"")</f>
        <v/>
      </c>
      <c r="F753" s="182" t="s">
        <v>15807</v>
      </c>
      <c r="G753" s="182" t="str">
        <f ca="1">IF(C753=$X$4,IF(ISERROR($V753),"Enter smelter details","RMI"),IF(ISERROR($V753),"",OFFSET('Smelter Look-up'!$F$4,$V753-4,0)))</f>
        <v/>
      </c>
      <c r="H753" s="183"/>
      <c r="I753" s="184" t="s">
        <v>15807</v>
      </c>
      <c r="J753" s="184" t="s">
        <v>15807</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t="s">
        <v>15807</v>
      </c>
      <c r="B754" s="182" t="str">
        <f>IF(LEN(A754)=0,"",INDEX('Smelter Look-up'!$A:$A,MATCH($A754,'Smelter Look-up'!$E:$E,0)))</f>
        <v/>
      </c>
      <c r="C754" s="186" t="str">
        <f>IF(LEN(A754)=0,"",INDEX('Smelter Look-up'!$C:$C,MATCH($A754,'Smelter Look-up'!$E:$E,0)))</f>
        <v/>
      </c>
      <c r="D754" s="230"/>
      <c r="E754" s="182" t="str">
        <f ca="1">IF(ISERROR($V754),"",OFFSET('Smelter Look-up'!$D$4,$V754-4,0)&amp;"")</f>
        <v/>
      </c>
      <c r="F754" s="182" t="s">
        <v>15807</v>
      </c>
      <c r="G754" s="182" t="str">
        <f ca="1">IF(C754=$X$4,IF(ISERROR($V754),"Enter smelter details","RMI"),IF(ISERROR($V754),"",OFFSET('Smelter Look-up'!$F$4,$V754-4,0)))</f>
        <v/>
      </c>
      <c r="H754" s="183"/>
      <c r="I754" s="184" t="s">
        <v>15807</v>
      </c>
      <c r="J754" s="184" t="s">
        <v>15807</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t="s">
        <v>15807</v>
      </c>
      <c r="B755" s="182" t="str">
        <f>IF(LEN(A755)=0,"",INDEX('Smelter Look-up'!$A:$A,MATCH($A755,'Smelter Look-up'!$E:$E,0)))</f>
        <v/>
      </c>
      <c r="C755" s="186" t="str">
        <f>IF(LEN(A755)=0,"",INDEX('Smelter Look-up'!$C:$C,MATCH($A755,'Smelter Look-up'!$E:$E,0)))</f>
        <v/>
      </c>
      <c r="D755" s="230"/>
      <c r="E755" s="182" t="str">
        <f ca="1">IF(ISERROR($V755),"",OFFSET('Smelter Look-up'!$D$4,$V755-4,0)&amp;"")</f>
        <v/>
      </c>
      <c r="F755" s="182" t="s">
        <v>15807</v>
      </c>
      <c r="G755" s="182" t="str">
        <f ca="1">IF(C755=$X$4,IF(ISERROR($V755),"Enter smelter details","RMI"),IF(ISERROR($V755),"",OFFSET('Smelter Look-up'!$F$4,$V755-4,0)))</f>
        <v/>
      </c>
      <c r="H755" s="183"/>
      <c r="I755" s="184" t="s">
        <v>15807</v>
      </c>
      <c r="J755" s="184" t="s">
        <v>15807</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t="s">
        <v>15807</v>
      </c>
      <c r="B756" s="182" t="str">
        <f>IF(LEN(A756)=0,"",INDEX('Smelter Look-up'!$A:$A,MATCH($A756,'Smelter Look-up'!$E:$E,0)))</f>
        <v/>
      </c>
      <c r="C756" s="186" t="str">
        <f>IF(LEN(A756)=0,"",INDEX('Smelter Look-up'!$C:$C,MATCH($A756,'Smelter Look-up'!$E:$E,0)))</f>
        <v/>
      </c>
      <c r="D756" s="230"/>
      <c r="E756" s="182" t="str">
        <f ca="1">IF(ISERROR($V756),"",OFFSET('Smelter Look-up'!$D$4,$V756-4,0)&amp;"")</f>
        <v/>
      </c>
      <c r="F756" s="182" t="s">
        <v>15807</v>
      </c>
      <c r="G756" s="182" t="str">
        <f ca="1">IF(C756=$X$4,IF(ISERROR($V756),"Enter smelter details","RMI"),IF(ISERROR($V756),"",OFFSET('Smelter Look-up'!$F$4,$V756-4,0)))</f>
        <v/>
      </c>
      <c r="H756" s="183"/>
      <c r="I756" s="184" t="s">
        <v>15807</v>
      </c>
      <c r="J756" s="184" t="s">
        <v>15807</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t="s">
        <v>15807</v>
      </c>
      <c r="B757" s="182" t="str">
        <f>IF(LEN(A757)=0,"",INDEX('Smelter Look-up'!$A:$A,MATCH($A757,'Smelter Look-up'!$E:$E,0)))</f>
        <v/>
      </c>
      <c r="C757" s="186" t="str">
        <f>IF(LEN(A757)=0,"",INDEX('Smelter Look-up'!$C:$C,MATCH($A757,'Smelter Look-up'!$E:$E,0)))</f>
        <v/>
      </c>
      <c r="D757" s="230"/>
      <c r="E757" s="182" t="str">
        <f ca="1">IF(ISERROR($V757),"",OFFSET('Smelter Look-up'!$D$4,$V757-4,0)&amp;"")</f>
        <v/>
      </c>
      <c r="F757" s="182" t="s">
        <v>15807</v>
      </c>
      <c r="G757" s="182" t="str">
        <f ca="1">IF(C757=$X$4,IF(ISERROR($V757),"Enter smelter details","RMI"),IF(ISERROR($V757),"",OFFSET('Smelter Look-up'!$F$4,$V757-4,0)))</f>
        <v/>
      </c>
      <c r="H757" s="183"/>
      <c r="I757" s="184" t="s">
        <v>15807</v>
      </c>
      <c r="J757" s="184" t="s">
        <v>15807</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t="s">
        <v>15807</v>
      </c>
      <c r="B758" s="182" t="str">
        <f>IF(LEN(A758)=0,"",INDEX('Smelter Look-up'!$A:$A,MATCH($A758,'Smelter Look-up'!$E:$E,0)))</f>
        <v/>
      </c>
      <c r="C758" s="186" t="str">
        <f>IF(LEN(A758)=0,"",INDEX('Smelter Look-up'!$C:$C,MATCH($A758,'Smelter Look-up'!$E:$E,0)))</f>
        <v/>
      </c>
      <c r="D758" s="230"/>
      <c r="E758" s="182" t="str">
        <f ca="1">IF(ISERROR($V758),"",OFFSET('Smelter Look-up'!$D$4,$V758-4,0)&amp;"")</f>
        <v/>
      </c>
      <c r="F758" s="182" t="s">
        <v>15807</v>
      </c>
      <c r="G758" s="182" t="str">
        <f ca="1">IF(C758=$X$4,IF(ISERROR($V758),"Enter smelter details","RMI"),IF(ISERROR($V758),"",OFFSET('Smelter Look-up'!$F$4,$V758-4,0)))</f>
        <v/>
      </c>
      <c r="H758" s="183"/>
      <c r="I758" s="184" t="s">
        <v>15807</v>
      </c>
      <c r="J758" s="184" t="s">
        <v>15807</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t="s">
        <v>15807</v>
      </c>
      <c r="B759" s="182" t="str">
        <f>IF(LEN(A759)=0,"",INDEX('Smelter Look-up'!$A:$A,MATCH($A759,'Smelter Look-up'!$E:$E,0)))</f>
        <v/>
      </c>
      <c r="C759" s="186" t="str">
        <f>IF(LEN(A759)=0,"",INDEX('Smelter Look-up'!$C:$C,MATCH($A759,'Smelter Look-up'!$E:$E,0)))</f>
        <v/>
      </c>
      <c r="D759" s="230"/>
      <c r="E759" s="182" t="str">
        <f ca="1">IF(ISERROR($V759),"",OFFSET('Smelter Look-up'!$D$4,$V759-4,0)&amp;"")</f>
        <v/>
      </c>
      <c r="F759" s="182" t="s">
        <v>15807</v>
      </c>
      <c r="G759" s="182" t="str">
        <f ca="1">IF(C759=$X$4,IF(ISERROR($V759),"Enter smelter details","RMI"),IF(ISERROR($V759),"",OFFSET('Smelter Look-up'!$F$4,$V759-4,0)))</f>
        <v/>
      </c>
      <c r="H759" s="183"/>
      <c r="I759" s="184" t="s">
        <v>15807</v>
      </c>
      <c r="J759" s="184" t="s">
        <v>15807</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t="s">
        <v>15807</v>
      </c>
      <c r="B760" s="182" t="str">
        <f>IF(LEN(A760)=0,"",INDEX('Smelter Look-up'!$A:$A,MATCH($A760,'Smelter Look-up'!$E:$E,0)))</f>
        <v/>
      </c>
      <c r="C760" s="186" t="str">
        <f>IF(LEN(A760)=0,"",INDEX('Smelter Look-up'!$C:$C,MATCH($A760,'Smelter Look-up'!$E:$E,0)))</f>
        <v/>
      </c>
      <c r="D760" s="230"/>
      <c r="E760" s="182" t="str">
        <f ca="1">IF(ISERROR($V760),"",OFFSET('Smelter Look-up'!$D$4,$V760-4,0)&amp;"")</f>
        <v/>
      </c>
      <c r="F760" s="182" t="s">
        <v>15807</v>
      </c>
      <c r="G760" s="182" t="str">
        <f ca="1">IF(C760=$X$4,IF(ISERROR($V760),"Enter smelter details","RMI"),IF(ISERROR($V760),"",OFFSET('Smelter Look-up'!$F$4,$V760-4,0)))</f>
        <v/>
      </c>
      <c r="H760" s="183"/>
      <c r="I760" s="184" t="s">
        <v>15807</v>
      </c>
      <c r="J760" s="184" t="s">
        <v>15807</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t="s">
        <v>15807</v>
      </c>
      <c r="B761" s="182" t="str">
        <f>IF(LEN(A761)=0,"",INDEX('Smelter Look-up'!$A:$A,MATCH($A761,'Smelter Look-up'!$E:$E,0)))</f>
        <v/>
      </c>
      <c r="C761" s="186" t="str">
        <f>IF(LEN(A761)=0,"",INDEX('Smelter Look-up'!$C:$C,MATCH($A761,'Smelter Look-up'!$E:$E,0)))</f>
        <v/>
      </c>
      <c r="D761" s="230"/>
      <c r="E761" s="182" t="str">
        <f ca="1">IF(ISERROR($V761),"",OFFSET('Smelter Look-up'!$D$4,$V761-4,0)&amp;"")</f>
        <v/>
      </c>
      <c r="F761" s="182" t="s">
        <v>15807</v>
      </c>
      <c r="G761" s="182" t="str">
        <f ca="1">IF(C761=$X$4,IF(ISERROR($V761),"Enter smelter details","RMI"),IF(ISERROR($V761),"",OFFSET('Smelter Look-up'!$F$4,$V761-4,0)))</f>
        <v/>
      </c>
      <c r="H761" s="183"/>
      <c r="I761" s="184" t="s">
        <v>15807</v>
      </c>
      <c r="J761" s="184" t="s">
        <v>15807</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t="s">
        <v>15807</v>
      </c>
      <c r="B762" s="182" t="str">
        <f>IF(LEN(A762)=0,"",INDEX('Smelter Look-up'!$A:$A,MATCH($A762,'Smelter Look-up'!$E:$E,0)))</f>
        <v/>
      </c>
      <c r="C762" s="186" t="str">
        <f>IF(LEN(A762)=0,"",INDEX('Smelter Look-up'!$C:$C,MATCH($A762,'Smelter Look-up'!$E:$E,0)))</f>
        <v/>
      </c>
      <c r="D762" s="230"/>
      <c r="E762" s="182" t="str">
        <f ca="1">IF(ISERROR($V762),"",OFFSET('Smelter Look-up'!$D$4,$V762-4,0)&amp;"")</f>
        <v/>
      </c>
      <c r="F762" s="182" t="s">
        <v>15807</v>
      </c>
      <c r="G762" s="182" t="str">
        <f ca="1">IF(C762=$X$4,IF(ISERROR($V762),"Enter smelter details","RMI"),IF(ISERROR($V762),"",OFFSET('Smelter Look-up'!$F$4,$V762-4,0)))</f>
        <v/>
      </c>
      <c r="H762" s="183"/>
      <c r="I762" s="184" t="s">
        <v>15807</v>
      </c>
      <c r="J762" s="184" t="s">
        <v>15807</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t="s">
        <v>15807</v>
      </c>
      <c r="B763" s="182" t="str">
        <f>IF(LEN(A763)=0,"",INDEX('Smelter Look-up'!$A:$A,MATCH($A763,'Smelter Look-up'!$E:$E,0)))</f>
        <v/>
      </c>
      <c r="C763" s="186" t="str">
        <f>IF(LEN(A763)=0,"",INDEX('Smelter Look-up'!$C:$C,MATCH($A763,'Smelter Look-up'!$E:$E,0)))</f>
        <v/>
      </c>
      <c r="D763" s="230"/>
      <c r="E763" s="182" t="str">
        <f ca="1">IF(ISERROR($V763),"",OFFSET('Smelter Look-up'!$D$4,$V763-4,0)&amp;"")</f>
        <v/>
      </c>
      <c r="F763" s="182" t="s">
        <v>15807</v>
      </c>
      <c r="G763" s="182" t="str">
        <f ca="1">IF(C763=$X$4,IF(ISERROR($V763),"Enter smelter details","RMI"),IF(ISERROR($V763),"",OFFSET('Smelter Look-up'!$F$4,$V763-4,0)))</f>
        <v/>
      </c>
      <c r="H763" s="183"/>
      <c r="I763" s="184" t="s">
        <v>15807</v>
      </c>
      <c r="J763" s="184" t="s">
        <v>15807</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t="s">
        <v>15807</v>
      </c>
      <c r="B764" s="182" t="str">
        <f>IF(LEN(A764)=0,"",INDEX('Smelter Look-up'!$A:$A,MATCH($A764,'Smelter Look-up'!$E:$E,0)))</f>
        <v/>
      </c>
      <c r="C764" s="186" t="str">
        <f>IF(LEN(A764)=0,"",INDEX('Smelter Look-up'!$C:$C,MATCH($A764,'Smelter Look-up'!$E:$E,0)))</f>
        <v/>
      </c>
      <c r="D764" s="230"/>
      <c r="E764" s="182" t="str">
        <f ca="1">IF(ISERROR($V764),"",OFFSET('Smelter Look-up'!$D$4,$V764-4,0)&amp;"")</f>
        <v/>
      </c>
      <c r="F764" s="182" t="s">
        <v>15807</v>
      </c>
      <c r="G764" s="182" t="str">
        <f ca="1">IF(C764=$X$4,IF(ISERROR($V764),"Enter smelter details","RMI"),IF(ISERROR($V764),"",OFFSET('Smelter Look-up'!$F$4,$V764-4,0)))</f>
        <v/>
      </c>
      <c r="H764" s="183"/>
      <c r="I764" s="184" t="s">
        <v>15807</v>
      </c>
      <c r="J764" s="184" t="s">
        <v>15807</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t="s">
        <v>15807</v>
      </c>
      <c r="B765" s="182" t="str">
        <f>IF(LEN(A765)=0,"",INDEX('Smelter Look-up'!$A:$A,MATCH($A765,'Smelter Look-up'!$E:$E,0)))</f>
        <v/>
      </c>
      <c r="C765" s="186" t="str">
        <f>IF(LEN(A765)=0,"",INDEX('Smelter Look-up'!$C:$C,MATCH($A765,'Smelter Look-up'!$E:$E,0)))</f>
        <v/>
      </c>
      <c r="D765" s="230"/>
      <c r="E765" s="182" t="str">
        <f ca="1">IF(ISERROR($V765),"",OFFSET('Smelter Look-up'!$D$4,$V765-4,0)&amp;"")</f>
        <v/>
      </c>
      <c r="F765" s="182" t="s">
        <v>15807</v>
      </c>
      <c r="G765" s="182" t="str">
        <f ca="1">IF(C765=$X$4,IF(ISERROR($V765),"Enter smelter details","RMI"),IF(ISERROR($V765),"",OFFSET('Smelter Look-up'!$F$4,$V765-4,0)))</f>
        <v/>
      </c>
      <c r="H765" s="183"/>
      <c r="I765" s="184" t="s">
        <v>15807</v>
      </c>
      <c r="J765" s="184" t="s">
        <v>15807</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t="s">
        <v>15807</v>
      </c>
      <c r="B766" s="182" t="str">
        <f>IF(LEN(A766)=0,"",INDEX('Smelter Look-up'!$A:$A,MATCH($A766,'Smelter Look-up'!$E:$E,0)))</f>
        <v/>
      </c>
      <c r="C766" s="186" t="str">
        <f>IF(LEN(A766)=0,"",INDEX('Smelter Look-up'!$C:$C,MATCH($A766,'Smelter Look-up'!$E:$E,0)))</f>
        <v/>
      </c>
      <c r="D766" s="230"/>
      <c r="E766" s="182" t="str">
        <f ca="1">IF(ISERROR($V766),"",OFFSET('Smelter Look-up'!$D$4,$V766-4,0)&amp;"")</f>
        <v/>
      </c>
      <c r="F766" s="182" t="s">
        <v>15807</v>
      </c>
      <c r="G766" s="182" t="str">
        <f ca="1">IF(C766=$X$4,IF(ISERROR($V766),"Enter smelter details","RMI"),IF(ISERROR($V766),"",OFFSET('Smelter Look-up'!$F$4,$V766-4,0)))</f>
        <v/>
      </c>
      <c r="H766" s="183"/>
      <c r="I766" s="184" t="s">
        <v>15807</v>
      </c>
      <c r="J766" s="184" t="s">
        <v>15807</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t="s">
        <v>15807</v>
      </c>
      <c r="B767" s="182" t="str">
        <f>IF(LEN(A767)=0,"",INDEX('Smelter Look-up'!$A:$A,MATCH($A767,'Smelter Look-up'!$E:$E,0)))</f>
        <v/>
      </c>
      <c r="C767" s="186" t="str">
        <f>IF(LEN(A767)=0,"",INDEX('Smelter Look-up'!$C:$C,MATCH($A767,'Smelter Look-up'!$E:$E,0)))</f>
        <v/>
      </c>
      <c r="D767" s="230"/>
      <c r="E767" s="182" t="str">
        <f ca="1">IF(ISERROR($V767),"",OFFSET('Smelter Look-up'!$D$4,$V767-4,0)&amp;"")</f>
        <v/>
      </c>
      <c r="F767" s="182" t="s">
        <v>15807</v>
      </c>
      <c r="G767" s="182" t="str">
        <f ca="1">IF(C767=$X$4,IF(ISERROR($V767),"Enter smelter details","RMI"),IF(ISERROR($V767),"",OFFSET('Smelter Look-up'!$F$4,$V767-4,0)))</f>
        <v/>
      </c>
      <c r="H767" s="183"/>
      <c r="I767" s="184" t="s">
        <v>15807</v>
      </c>
      <c r="J767" s="184" t="s">
        <v>15807</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t="s">
        <v>15807</v>
      </c>
      <c r="B768" s="182" t="str">
        <f>IF(LEN(A768)=0,"",INDEX('Smelter Look-up'!$A:$A,MATCH($A768,'Smelter Look-up'!$E:$E,0)))</f>
        <v/>
      </c>
      <c r="C768" s="186" t="str">
        <f>IF(LEN(A768)=0,"",INDEX('Smelter Look-up'!$C:$C,MATCH($A768,'Smelter Look-up'!$E:$E,0)))</f>
        <v/>
      </c>
      <c r="D768" s="230"/>
      <c r="E768" s="182" t="str">
        <f ca="1">IF(ISERROR($V768),"",OFFSET('Smelter Look-up'!$D$4,$V768-4,0)&amp;"")</f>
        <v/>
      </c>
      <c r="F768" s="182" t="s">
        <v>15807</v>
      </c>
      <c r="G768" s="182" t="str">
        <f ca="1">IF(C768=$X$4,IF(ISERROR($V768),"Enter smelter details","RMI"),IF(ISERROR($V768),"",OFFSET('Smelter Look-up'!$F$4,$V768-4,0)))</f>
        <v/>
      </c>
      <c r="H768" s="183"/>
      <c r="I768" s="184" t="s">
        <v>15807</v>
      </c>
      <c r="J768" s="184" t="s">
        <v>15807</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t="s">
        <v>15807</v>
      </c>
      <c r="B769" s="182" t="str">
        <f>IF(LEN(A769)=0,"",INDEX('Smelter Look-up'!$A:$A,MATCH($A769,'Smelter Look-up'!$E:$E,0)))</f>
        <v/>
      </c>
      <c r="C769" s="186" t="str">
        <f>IF(LEN(A769)=0,"",INDEX('Smelter Look-up'!$C:$C,MATCH($A769,'Smelter Look-up'!$E:$E,0)))</f>
        <v/>
      </c>
      <c r="D769" s="230"/>
      <c r="E769" s="182" t="str">
        <f ca="1">IF(ISERROR($V769),"",OFFSET('Smelter Look-up'!$D$4,$V769-4,0)&amp;"")</f>
        <v/>
      </c>
      <c r="F769" s="182" t="s">
        <v>15807</v>
      </c>
      <c r="G769" s="182" t="str">
        <f ca="1">IF(C769=$X$4,IF(ISERROR($V769),"Enter smelter details","RMI"),IF(ISERROR($V769),"",OFFSET('Smelter Look-up'!$F$4,$V769-4,0)))</f>
        <v/>
      </c>
      <c r="H769" s="183"/>
      <c r="I769" s="184" t="s">
        <v>15807</v>
      </c>
      <c r="J769" s="184" t="s">
        <v>15807</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t="s">
        <v>15807</v>
      </c>
      <c r="B770" s="182" t="str">
        <f>IF(LEN(A770)=0,"",INDEX('Smelter Look-up'!$A:$A,MATCH($A770,'Smelter Look-up'!$E:$E,0)))</f>
        <v/>
      </c>
      <c r="C770" s="186" t="str">
        <f>IF(LEN(A770)=0,"",INDEX('Smelter Look-up'!$C:$C,MATCH($A770,'Smelter Look-up'!$E:$E,0)))</f>
        <v/>
      </c>
      <c r="D770" s="230"/>
      <c r="E770" s="182" t="str">
        <f ca="1">IF(ISERROR($V770),"",OFFSET('Smelter Look-up'!$D$4,$V770-4,0)&amp;"")</f>
        <v/>
      </c>
      <c r="F770" s="182" t="s">
        <v>15807</v>
      </c>
      <c r="G770" s="182" t="str">
        <f ca="1">IF(C770=$X$4,IF(ISERROR($V770),"Enter smelter details","RMI"),IF(ISERROR($V770),"",OFFSET('Smelter Look-up'!$F$4,$V770-4,0)))</f>
        <v/>
      </c>
      <c r="H770" s="183"/>
      <c r="I770" s="184" t="s">
        <v>15807</v>
      </c>
      <c r="J770" s="184" t="s">
        <v>15807</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t="s">
        <v>15807</v>
      </c>
      <c r="B771" s="182" t="str">
        <f>IF(LEN(A771)=0,"",INDEX('Smelter Look-up'!$A:$A,MATCH($A771,'Smelter Look-up'!$E:$E,0)))</f>
        <v/>
      </c>
      <c r="C771" s="186" t="str">
        <f>IF(LEN(A771)=0,"",INDEX('Smelter Look-up'!$C:$C,MATCH($A771,'Smelter Look-up'!$E:$E,0)))</f>
        <v/>
      </c>
      <c r="D771" s="230"/>
      <c r="E771" s="182" t="str">
        <f ca="1">IF(ISERROR($V771),"",OFFSET('Smelter Look-up'!$D$4,$V771-4,0)&amp;"")</f>
        <v/>
      </c>
      <c r="F771" s="182" t="s">
        <v>15807</v>
      </c>
      <c r="G771" s="182" t="str">
        <f ca="1">IF(C771=$X$4,IF(ISERROR($V771),"Enter smelter details","RMI"),IF(ISERROR($V771),"",OFFSET('Smelter Look-up'!$F$4,$V771-4,0)))</f>
        <v/>
      </c>
      <c r="H771" s="183"/>
      <c r="I771" s="184" t="s">
        <v>15807</v>
      </c>
      <c r="J771" s="184" t="s">
        <v>15807</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t="s">
        <v>15807</v>
      </c>
      <c r="B772" s="182" t="str">
        <f>IF(LEN(A772)=0,"",INDEX('Smelter Look-up'!$A:$A,MATCH($A772,'Smelter Look-up'!$E:$E,0)))</f>
        <v/>
      </c>
      <c r="C772" s="186" t="str">
        <f>IF(LEN(A772)=0,"",INDEX('Smelter Look-up'!$C:$C,MATCH($A772,'Smelter Look-up'!$E:$E,0)))</f>
        <v/>
      </c>
      <c r="D772" s="230"/>
      <c r="E772" s="182" t="str">
        <f ca="1">IF(ISERROR($V772),"",OFFSET('Smelter Look-up'!$D$4,$V772-4,0)&amp;"")</f>
        <v/>
      </c>
      <c r="F772" s="182" t="s">
        <v>15807</v>
      </c>
      <c r="G772" s="182" t="str">
        <f ca="1">IF(C772=$X$4,IF(ISERROR($V772),"Enter smelter details","RMI"),IF(ISERROR($V772),"",OFFSET('Smelter Look-up'!$F$4,$V772-4,0)))</f>
        <v/>
      </c>
      <c r="H772" s="183"/>
      <c r="I772" s="184" t="s">
        <v>15807</v>
      </c>
      <c r="J772" s="184" t="s">
        <v>15807</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t="s">
        <v>15807</v>
      </c>
      <c r="B773" s="182" t="str">
        <f>IF(LEN(A773)=0,"",INDEX('Smelter Look-up'!$A:$A,MATCH($A773,'Smelter Look-up'!$E:$E,0)))</f>
        <v/>
      </c>
      <c r="C773" s="186" t="str">
        <f>IF(LEN(A773)=0,"",INDEX('Smelter Look-up'!$C:$C,MATCH($A773,'Smelter Look-up'!$E:$E,0)))</f>
        <v/>
      </c>
      <c r="D773" s="230"/>
      <c r="E773" s="182" t="str">
        <f ca="1">IF(ISERROR($V773),"",OFFSET('Smelter Look-up'!$D$4,$V773-4,0)&amp;"")</f>
        <v/>
      </c>
      <c r="F773" s="182" t="s">
        <v>15807</v>
      </c>
      <c r="G773" s="182" t="str">
        <f ca="1">IF(C773=$X$4,IF(ISERROR($V773),"Enter smelter details","RMI"),IF(ISERROR($V773),"",OFFSET('Smelter Look-up'!$F$4,$V773-4,0)))</f>
        <v/>
      </c>
      <c r="H773" s="183"/>
      <c r="I773" s="184" t="s">
        <v>15807</v>
      </c>
      <c r="J773" s="184" t="s">
        <v>15807</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t="s">
        <v>15807</v>
      </c>
      <c r="B774" s="182" t="str">
        <f>IF(LEN(A774)=0,"",INDEX('Smelter Look-up'!$A:$A,MATCH($A774,'Smelter Look-up'!$E:$E,0)))</f>
        <v/>
      </c>
      <c r="C774" s="186" t="str">
        <f>IF(LEN(A774)=0,"",INDEX('Smelter Look-up'!$C:$C,MATCH($A774,'Smelter Look-up'!$E:$E,0)))</f>
        <v/>
      </c>
      <c r="D774" s="230"/>
      <c r="E774" s="182" t="str">
        <f ca="1">IF(ISERROR($V774),"",OFFSET('Smelter Look-up'!$D$4,$V774-4,0)&amp;"")</f>
        <v/>
      </c>
      <c r="F774" s="182" t="s">
        <v>15807</v>
      </c>
      <c r="G774" s="182" t="str">
        <f ca="1">IF(C774=$X$4,IF(ISERROR($V774),"Enter smelter details","RMI"),IF(ISERROR($V774),"",OFFSET('Smelter Look-up'!$F$4,$V774-4,0)))</f>
        <v/>
      </c>
      <c r="H774" s="183"/>
      <c r="I774" s="184" t="s">
        <v>15807</v>
      </c>
      <c r="J774" s="184" t="s">
        <v>15807</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t="s">
        <v>15807</v>
      </c>
      <c r="B775" s="182" t="str">
        <f>IF(LEN(A775)=0,"",INDEX('Smelter Look-up'!$A:$A,MATCH($A775,'Smelter Look-up'!$E:$E,0)))</f>
        <v/>
      </c>
      <c r="C775" s="186" t="str">
        <f>IF(LEN(A775)=0,"",INDEX('Smelter Look-up'!$C:$C,MATCH($A775,'Smelter Look-up'!$E:$E,0)))</f>
        <v/>
      </c>
      <c r="D775" s="230"/>
      <c r="E775" s="182" t="str">
        <f ca="1">IF(ISERROR($V775),"",OFFSET('Smelter Look-up'!$D$4,$V775-4,0)&amp;"")</f>
        <v/>
      </c>
      <c r="F775" s="182" t="s">
        <v>15807</v>
      </c>
      <c r="G775" s="182" t="str">
        <f ca="1">IF(C775=$X$4,IF(ISERROR($V775),"Enter smelter details","RMI"),IF(ISERROR($V775),"",OFFSET('Smelter Look-up'!$F$4,$V775-4,0)))</f>
        <v/>
      </c>
      <c r="H775" s="183"/>
      <c r="I775" s="184" t="s">
        <v>15807</v>
      </c>
      <c r="J775" s="184" t="s">
        <v>15807</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t="s">
        <v>15807</v>
      </c>
      <c r="B776" s="182" t="str">
        <f>IF(LEN(A776)=0,"",INDEX('Smelter Look-up'!$A:$A,MATCH($A776,'Smelter Look-up'!$E:$E,0)))</f>
        <v/>
      </c>
      <c r="C776" s="186" t="str">
        <f>IF(LEN(A776)=0,"",INDEX('Smelter Look-up'!$C:$C,MATCH($A776,'Smelter Look-up'!$E:$E,0)))</f>
        <v/>
      </c>
      <c r="D776" s="230"/>
      <c r="E776" s="182" t="str">
        <f ca="1">IF(ISERROR($V776),"",OFFSET('Smelter Look-up'!$D$4,$V776-4,0)&amp;"")</f>
        <v/>
      </c>
      <c r="F776" s="182" t="s">
        <v>15807</v>
      </c>
      <c r="G776" s="182" t="str">
        <f ca="1">IF(C776=$X$4,IF(ISERROR($V776),"Enter smelter details","RMI"),IF(ISERROR($V776),"",OFFSET('Smelter Look-up'!$F$4,$V776-4,0)))</f>
        <v/>
      </c>
      <c r="H776" s="183"/>
      <c r="I776" s="184" t="s">
        <v>15807</v>
      </c>
      <c r="J776" s="184" t="s">
        <v>15807</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t="s">
        <v>15807</v>
      </c>
      <c r="B777" s="182" t="str">
        <f>IF(LEN(A777)=0,"",INDEX('Smelter Look-up'!$A:$A,MATCH($A777,'Smelter Look-up'!$E:$E,0)))</f>
        <v/>
      </c>
      <c r="C777" s="186" t="str">
        <f>IF(LEN(A777)=0,"",INDEX('Smelter Look-up'!$C:$C,MATCH($A777,'Smelter Look-up'!$E:$E,0)))</f>
        <v/>
      </c>
      <c r="D777" s="230"/>
      <c r="E777" s="182" t="str">
        <f ca="1">IF(ISERROR($V777),"",OFFSET('Smelter Look-up'!$D$4,$V777-4,0)&amp;"")</f>
        <v/>
      </c>
      <c r="F777" s="182" t="s">
        <v>15807</v>
      </c>
      <c r="G777" s="182" t="str">
        <f ca="1">IF(C777=$X$4,IF(ISERROR($V777),"Enter smelter details","RMI"),IF(ISERROR($V777),"",OFFSET('Smelter Look-up'!$F$4,$V777-4,0)))</f>
        <v/>
      </c>
      <c r="H777" s="183"/>
      <c r="I777" s="184" t="s">
        <v>15807</v>
      </c>
      <c r="J777" s="184" t="s">
        <v>15807</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t="s">
        <v>15807</v>
      </c>
      <c r="B778" s="182" t="str">
        <f>IF(LEN(A778)=0,"",INDEX('Smelter Look-up'!$A:$A,MATCH($A778,'Smelter Look-up'!$E:$E,0)))</f>
        <v/>
      </c>
      <c r="C778" s="186" t="str">
        <f>IF(LEN(A778)=0,"",INDEX('Smelter Look-up'!$C:$C,MATCH($A778,'Smelter Look-up'!$E:$E,0)))</f>
        <v/>
      </c>
      <c r="D778" s="230"/>
      <c r="E778" s="182" t="str">
        <f ca="1">IF(ISERROR($V778),"",OFFSET('Smelter Look-up'!$D$4,$V778-4,0)&amp;"")</f>
        <v/>
      </c>
      <c r="F778" s="182" t="s">
        <v>15807</v>
      </c>
      <c r="G778" s="182" t="str">
        <f ca="1">IF(C778=$X$4,IF(ISERROR($V778),"Enter smelter details","RMI"),IF(ISERROR($V778),"",OFFSET('Smelter Look-up'!$F$4,$V778-4,0)))</f>
        <v/>
      </c>
      <c r="H778" s="183"/>
      <c r="I778" s="184" t="s">
        <v>15807</v>
      </c>
      <c r="J778" s="184" t="s">
        <v>15807</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t="s">
        <v>15807</v>
      </c>
      <c r="B779" s="182" t="str">
        <f>IF(LEN(A779)=0,"",INDEX('Smelter Look-up'!$A:$A,MATCH($A779,'Smelter Look-up'!$E:$E,0)))</f>
        <v/>
      </c>
      <c r="C779" s="186" t="str">
        <f>IF(LEN(A779)=0,"",INDEX('Smelter Look-up'!$C:$C,MATCH($A779,'Smelter Look-up'!$E:$E,0)))</f>
        <v/>
      </c>
      <c r="D779" s="230"/>
      <c r="E779" s="182" t="str">
        <f ca="1">IF(ISERROR($V779),"",OFFSET('Smelter Look-up'!$D$4,$V779-4,0)&amp;"")</f>
        <v/>
      </c>
      <c r="F779" s="182" t="s">
        <v>15807</v>
      </c>
      <c r="G779" s="182" t="str">
        <f ca="1">IF(C779=$X$4,IF(ISERROR($V779),"Enter smelter details","RMI"),IF(ISERROR($V779),"",OFFSET('Smelter Look-up'!$F$4,$V779-4,0)))</f>
        <v/>
      </c>
      <c r="H779" s="183"/>
      <c r="I779" s="184" t="s">
        <v>15807</v>
      </c>
      <c r="J779" s="184" t="s">
        <v>15807</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t="s">
        <v>15807</v>
      </c>
      <c r="B780" s="182" t="str">
        <f>IF(LEN(A780)=0,"",INDEX('Smelter Look-up'!$A:$A,MATCH($A780,'Smelter Look-up'!$E:$E,0)))</f>
        <v/>
      </c>
      <c r="C780" s="186" t="str">
        <f>IF(LEN(A780)=0,"",INDEX('Smelter Look-up'!$C:$C,MATCH($A780,'Smelter Look-up'!$E:$E,0)))</f>
        <v/>
      </c>
      <c r="D780" s="230"/>
      <c r="E780" s="182" t="str">
        <f ca="1">IF(ISERROR($V780),"",OFFSET('Smelter Look-up'!$D$4,$V780-4,0)&amp;"")</f>
        <v/>
      </c>
      <c r="F780" s="182" t="s">
        <v>15807</v>
      </c>
      <c r="G780" s="182" t="str">
        <f ca="1">IF(C780=$X$4,IF(ISERROR($V780),"Enter smelter details","RMI"),IF(ISERROR($V780),"",OFFSET('Smelter Look-up'!$F$4,$V780-4,0)))</f>
        <v/>
      </c>
      <c r="H780" s="183"/>
      <c r="I780" s="184" t="s">
        <v>15807</v>
      </c>
      <c r="J780" s="184" t="s">
        <v>15807</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t="s">
        <v>15807</v>
      </c>
      <c r="B781" s="182" t="str">
        <f>IF(LEN(A781)=0,"",INDEX('Smelter Look-up'!$A:$A,MATCH($A781,'Smelter Look-up'!$E:$E,0)))</f>
        <v/>
      </c>
      <c r="C781" s="186" t="str">
        <f>IF(LEN(A781)=0,"",INDEX('Smelter Look-up'!$C:$C,MATCH($A781,'Smelter Look-up'!$E:$E,0)))</f>
        <v/>
      </c>
      <c r="D781" s="230"/>
      <c r="E781" s="182" t="str">
        <f ca="1">IF(ISERROR($V781),"",OFFSET('Smelter Look-up'!$D$4,$V781-4,0)&amp;"")</f>
        <v/>
      </c>
      <c r="F781" s="182" t="s">
        <v>15807</v>
      </c>
      <c r="G781" s="182" t="str">
        <f ca="1">IF(C781=$X$4,IF(ISERROR($V781),"Enter smelter details","RMI"),IF(ISERROR($V781),"",OFFSET('Smelter Look-up'!$F$4,$V781-4,0)))</f>
        <v/>
      </c>
      <c r="H781" s="183"/>
      <c r="I781" s="184" t="s">
        <v>15807</v>
      </c>
      <c r="J781" s="184" t="s">
        <v>15807</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t="s">
        <v>15807</v>
      </c>
      <c r="B782" s="182" t="str">
        <f>IF(LEN(A782)=0,"",INDEX('Smelter Look-up'!$A:$A,MATCH($A782,'Smelter Look-up'!$E:$E,0)))</f>
        <v/>
      </c>
      <c r="C782" s="186" t="str">
        <f>IF(LEN(A782)=0,"",INDEX('Smelter Look-up'!$C:$C,MATCH($A782,'Smelter Look-up'!$E:$E,0)))</f>
        <v/>
      </c>
      <c r="D782" s="230"/>
      <c r="E782" s="182" t="str">
        <f ca="1">IF(ISERROR($V782),"",OFFSET('Smelter Look-up'!$D$4,$V782-4,0)&amp;"")</f>
        <v/>
      </c>
      <c r="F782" s="182" t="s">
        <v>15807</v>
      </c>
      <c r="G782" s="182" t="str">
        <f ca="1">IF(C782=$X$4,IF(ISERROR($V782),"Enter smelter details","RMI"),IF(ISERROR($V782),"",OFFSET('Smelter Look-up'!$F$4,$V782-4,0)))</f>
        <v/>
      </c>
      <c r="H782" s="183"/>
      <c r="I782" s="184" t="s">
        <v>15807</v>
      </c>
      <c r="J782" s="184" t="s">
        <v>15807</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t="s">
        <v>15807</v>
      </c>
      <c r="B783" s="182" t="str">
        <f>IF(LEN(A783)=0,"",INDEX('Smelter Look-up'!$A:$A,MATCH($A783,'Smelter Look-up'!$E:$E,0)))</f>
        <v/>
      </c>
      <c r="C783" s="186" t="str">
        <f>IF(LEN(A783)=0,"",INDEX('Smelter Look-up'!$C:$C,MATCH($A783,'Smelter Look-up'!$E:$E,0)))</f>
        <v/>
      </c>
      <c r="D783" s="230"/>
      <c r="E783" s="182" t="str">
        <f ca="1">IF(ISERROR($V783),"",OFFSET('Smelter Look-up'!$D$4,$V783-4,0)&amp;"")</f>
        <v/>
      </c>
      <c r="F783" s="182" t="s">
        <v>15807</v>
      </c>
      <c r="G783" s="182" t="str">
        <f ca="1">IF(C783=$X$4,IF(ISERROR($V783),"Enter smelter details","RMI"),IF(ISERROR($V783),"",OFFSET('Smelter Look-up'!$F$4,$V783-4,0)))</f>
        <v/>
      </c>
      <c r="H783" s="183"/>
      <c r="I783" s="184" t="s">
        <v>15807</v>
      </c>
      <c r="J783" s="184" t="s">
        <v>15807</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t="s">
        <v>15807</v>
      </c>
      <c r="B784" s="182" t="str">
        <f>IF(LEN(A784)=0,"",INDEX('Smelter Look-up'!$A:$A,MATCH($A784,'Smelter Look-up'!$E:$E,0)))</f>
        <v/>
      </c>
      <c r="C784" s="186" t="str">
        <f>IF(LEN(A784)=0,"",INDEX('Smelter Look-up'!$C:$C,MATCH($A784,'Smelter Look-up'!$E:$E,0)))</f>
        <v/>
      </c>
      <c r="D784" s="230"/>
      <c r="E784" s="182" t="str">
        <f ca="1">IF(ISERROR($V784),"",OFFSET('Smelter Look-up'!$D$4,$V784-4,0)&amp;"")</f>
        <v/>
      </c>
      <c r="F784" s="182" t="s">
        <v>15807</v>
      </c>
      <c r="G784" s="182" t="str">
        <f ca="1">IF(C784=$X$4,IF(ISERROR($V784),"Enter smelter details","RMI"),IF(ISERROR($V784),"",OFFSET('Smelter Look-up'!$F$4,$V784-4,0)))</f>
        <v/>
      </c>
      <c r="H784" s="183"/>
      <c r="I784" s="184" t="s">
        <v>15807</v>
      </c>
      <c r="J784" s="184" t="s">
        <v>15807</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t="s">
        <v>15807</v>
      </c>
      <c r="B785" s="182" t="str">
        <f>IF(LEN(A785)=0,"",INDEX('Smelter Look-up'!$A:$A,MATCH($A785,'Smelter Look-up'!$E:$E,0)))</f>
        <v/>
      </c>
      <c r="C785" s="186" t="str">
        <f>IF(LEN(A785)=0,"",INDEX('Smelter Look-up'!$C:$C,MATCH($A785,'Smelter Look-up'!$E:$E,0)))</f>
        <v/>
      </c>
      <c r="D785" s="230"/>
      <c r="E785" s="182" t="str">
        <f ca="1">IF(ISERROR($V785),"",OFFSET('Smelter Look-up'!$D$4,$V785-4,0)&amp;"")</f>
        <v/>
      </c>
      <c r="F785" s="182" t="s">
        <v>15807</v>
      </c>
      <c r="G785" s="182" t="str">
        <f ca="1">IF(C785=$X$4,IF(ISERROR($V785),"Enter smelter details","RMI"),IF(ISERROR($V785),"",OFFSET('Smelter Look-up'!$F$4,$V785-4,0)))</f>
        <v/>
      </c>
      <c r="H785" s="183"/>
      <c r="I785" s="184" t="s">
        <v>15807</v>
      </c>
      <c r="J785" s="184" t="s">
        <v>15807</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t="s">
        <v>15807</v>
      </c>
      <c r="B786" s="182" t="str">
        <f>IF(LEN(A786)=0,"",INDEX('Smelter Look-up'!$A:$A,MATCH($A786,'Smelter Look-up'!$E:$E,0)))</f>
        <v/>
      </c>
      <c r="C786" s="186" t="str">
        <f>IF(LEN(A786)=0,"",INDEX('Smelter Look-up'!$C:$C,MATCH($A786,'Smelter Look-up'!$E:$E,0)))</f>
        <v/>
      </c>
      <c r="D786" s="230"/>
      <c r="E786" s="182" t="str">
        <f ca="1">IF(ISERROR($V786),"",OFFSET('Smelter Look-up'!$D$4,$V786-4,0)&amp;"")</f>
        <v/>
      </c>
      <c r="F786" s="182" t="s">
        <v>15807</v>
      </c>
      <c r="G786" s="182" t="str">
        <f ca="1">IF(C786=$X$4,IF(ISERROR($V786),"Enter smelter details","RMI"),IF(ISERROR($V786),"",OFFSET('Smelter Look-up'!$F$4,$V786-4,0)))</f>
        <v/>
      </c>
      <c r="H786" s="183"/>
      <c r="I786" s="184" t="s">
        <v>15807</v>
      </c>
      <c r="J786" s="184" t="s">
        <v>15807</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t="s">
        <v>15807</v>
      </c>
      <c r="B787" s="182" t="str">
        <f>IF(LEN(A787)=0,"",INDEX('Smelter Look-up'!$A:$A,MATCH($A787,'Smelter Look-up'!$E:$E,0)))</f>
        <v/>
      </c>
      <c r="C787" s="186" t="str">
        <f>IF(LEN(A787)=0,"",INDEX('Smelter Look-up'!$C:$C,MATCH($A787,'Smelter Look-up'!$E:$E,0)))</f>
        <v/>
      </c>
      <c r="D787" s="230"/>
      <c r="E787" s="182" t="str">
        <f ca="1">IF(ISERROR($V787),"",OFFSET('Smelter Look-up'!$D$4,$V787-4,0)&amp;"")</f>
        <v/>
      </c>
      <c r="F787" s="182" t="s">
        <v>15807</v>
      </c>
      <c r="G787" s="182" t="str">
        <f ca="1">IF(C787=$X$4,IF(ISERROR($V787),"Enter smelter details","RMI"),IF(ISERROR($V787),"",OFFSET('Smelter Look-up'!$F$4,$V787-4,0)))</f>
        <v/>
      </c>
      <c r="H787" s="183"/>
      <c r="I787" s="184" t="s">
        <v>15807</v>
      </c>
      <c r="J787" s="184" t="s">
        <v>15807</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t="s">
        <v>15807</v>
      </c>
      <c r="B788" s="182" t="str">
        <f>IF(LEN(A788)=0,"",INDEX('Smelter Look-up'!$A:$A,MATCH($A788,'Smelter Look-up'!$E:$E,0)))</f>
        <v/>
      </c>
      <c r="C788" s="186" t="str">
        <f>IF(LEN(A788)=0,"",INDEX('Smelter Look-up'!$C:$C,MATCH($A788,'Smelter Look-up'!$E:$E,0)))</f>
        <v/>
      </c>
      <c r="D788" s="230"/>
      <c r="E788" s="182" t="str">
        <f ca="1">IF(ISERROR($V788),"",OFFSET('Smelter Look-up'!$D$4,$V788-4,0)&amp;"")</f>
        <v/>
      </c>
      <c r="F788" s="182" t="s">
        <v>15807</v>
      </c>
      <c r="G788" s="182" t="str">
        <f ca="1">IF(C788=$X$4,IF(ISERROR($V788),"Enter smelter details","RMI"),IF(ISERROR($V788),"",OFFSET('Smelter Look-up'!$F$4,$V788-4,0)))</f>
        <v/>
      </c>
      <c r="H788" s="183"/>
      <c r="I788" s="184" t="s">
        <v>15807</v>
      </c>
      <c r="J788" s="184" t="s">
        <v>15807</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t="s">
        <v>15807</v>
      </c>
      <c r="B789" s="182" t="str">
        <f>IF(LEN(A789)=0,"",INDEX('Smelter Look-up'!$A:$A,MATCH($A789,'Smelter Look-up'!$E:$E,0)))</f>
        <v/>
      </c>
      <c r="C789" s="186" t="str">
        <f>IF(LEN(A789)=0,"",INDEX('Smelter Look-up'!$C:$C,MATCH($A789,'Smelter Look-up'!$E:$E,0)))</f>
        <v/>
      </c>
      <c r="D789" s="230"/>
      <c r="E789" s="182" t="str">
        <f ca="1">IF(ISERROR($V789),"",OFFSET('Smelter Look-up'!$D$4,$V789-4,0)&amp;"")</f>
        <v/>
      </c>
      <c r="F789" s="182" t="s">
        <v>15807</v>
      </c>
      <c r="G789" s="182" t="str">
        <f ca="1">IF(C789=$X$4,IF(ISERROR($V789),"Enter smelter details","RMI"),IF(ISERROR($V789),"",OFFSET('Smelter Look-up'!$F$4,$V789-4,0)))</f>
        <v/>
      </c>
      <c r="H789" s="183"/>
      <c r="I789" s="184" t="s">
        <v>15807</v>
      </c>
      <c r="J789" s="184" t="s">
        <v>15807</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t="s">
        <v>15807</v>
      </c>
      <c r="B790" s="182" t="str">
        <f>IF(LEN(A790)=0,"",INDEX('Smelter Look-up'!$A:$A,MATCH($A790,'Smelter Look-up'!$E:$E,0)))</f>
        <v/>
      </c>
      <c r="C790" s="186" t="str">
        <f>IF(LEN(A790)=0,"",INDEX('Smelter Look-up'!$C:$C,MATCH($A790,'Smelter Look-up'!$E:$E,0)))</f>
        <v/>
      </c>
      <c r="D790" s="230"/>
      <c r="E790" s="182" t="str">
        <f ca="1">IF(ISERROR($V790),"",OFFSET('Smelter Look-up'!$D$4,$V790-4,0)&amp;"")</f>
        <v/>
      </c>
      <c r="F790" s="182" t="s">
        <v>15807</v>
      </c>
      <c r="G790" s="182" t="str">
        <f ca="1">IF(C790=$X$4,IF(ISERROR($V790),"Enter smelter details","RMI"),IF(ISERROR($V790),"",OFFSET('Smelter Look-up'!$F$4,$V790-4,0)))</f>
        <v/>
      </c>
      <c r="H790" s="183"/>
      <c r="I790" s="184" t="s">
        <v>15807</v>
      </c>
      <c r="J790" s="184" t="s">
        <v>15807</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t="s">
        <v>15807</v>
      </c>
      <c r="B791" s="182" t="str">
        <f>IF(LEN(A791)=0,"",INDEX('Smelter Look-up'!$A:$A,MATCH($A791,'Smelter Look-up'!$E:$E,0)))</f>
        <v/>
      </c>
      <c r="C791" s="186" t="str">
        <f>IF(LEN(A791)=0,"",INDEX('Smelter Look-up'!$C:$C,MATCH($A791,'Smelter Look-up'!$E:$E,0)))</f>
        <v/>
      </c>
      <c r="D791" s="230"/>
      <c r="E791" s="182" t="str">
        <f ca="1">IF(ISERROR($V791),"",OFFSET('Smelter Look-up'!$D$4,$V791-4,0)&amp;"")</f>
        <v/>
      </c>
      <c r="F791" s="182" t="s">
        <v>15807</v>
      </c>
      <c r="G791" s="182" t="str">
        <f ca="1">IF(C791=$X$4,IF(ISERROR($V791),"Enter smelter details","RMI"),IF(ISERROR($V791),"",OFFSET('Smelter Look-up'!$F$4,$V791-4,0)))</f>
        <v/>
      </c>
      <c r="H791" s="183"/>
      <c r="I791" s="184" t="s">
        <v>15807</v>
      </c>
      <c r="J791" s="184" t="s">
        <v>15807</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t="s">
        <v>15807</v>
      </c>
      <c r="B792" s="182" t="str">
        <f>IF(LEN(A792)=0,"",INDEX('Smelter Look-up'!$A:$A,MATCH($A792,'Smelter Look-up'!$E:$E,0)))</f>
        <v/>
      </c>
      <c r="C792" s="186" t="str">
        <f>IF(LEN(A792)=0,"",INDEX('Smelter Look-up'!$C:$C,MATCH($A792,'Smelter Look-up'!$E:$E,0)))</f>
        <v/>
      </c>
      <c r="D792" s="230"/>
      <c r="E792" s="182" t="str">
        <f ca="1">IF(ISERROR($V792),"",OFFSET('Smelter Look-up'!$D$4,$V792-4,0)&amp;"")</f>
        <v/>
      </c>
      <c r="F792" s="182" t="s">
        <v>15807</v>
      </c>
      <c r="G792" s="182" t="str">
        <f ca="1">IF(C792=$X$4,IF(ISERROR($V792),"Enter smelter details","RMI"),IF(ISERROR($V792),"",OFFSET('Smelter Look-up'!$F$4,$V792-4,0)))</f>
        <v/>
      </c>
      <c r="H792" s="183"/>
      <c r="I792" s="184" t="s">
        <v>15807</v>
      </c>
      <c r="J792" s="184" t="s">
        <v>15807</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t="s">
        <v>15807</v>
      </c>
      <c r="B793" s="182" t="str">
        <f>IF(LEN(A793)=0,"",INDEX('Smelter Look-up'!$A:$A,MATCH($A793,'Smelter Look-up'!$E:$E,0)))</f>
        <v/>
      </c>
      <c r="C793" s="186" t="str">
        <f>IF(LEN(A793)=0,"",INDEX('Smelter Look-up'!$C:$C,MATCH($A793,'Smelter Look-up'!$E:$E,0)))</f>
        <v/>
      </c>
      <c r="D793" s="230"/>
      <c r="E793" s="182" t="str">
        <f ca="1">IF(ISERROR($V793),"",OFFSET('Smelter Look-up'!$D$4,$V793-4,0)&amp;"")</f>
        <v/>
      </c>
      <c r="F793" s="182" t="s">
        <v>15807</v>
      </c>
      <c r="G793" s="182" t="str">
        <f ca="1">IF(C793=$X$4,IF(ISERROR($V793),"Enter smelter details","RMI"),IF(ISERROR($V793),"",OFFSET('Smelter Look-up'!$F$4,$V793-4,0)))</f>
        <v/>
      </c>
      <c r="H793" s="183"/>
      <c r="I793" s="184" t="s">
        <v>15807</v>
      </c>
      <c r="J793" s="184" t="s">
        <v>15807</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t="s">
        <v>15807</v>
      </c>
      <c r="B794" s="182" t="str">
        <f>IF(LEN(A794)=0,"",INDEX('Smelter Look-up'!$A:$A,MATCH($A794,'Smelter Look-up'!$E:$E,0)))</f>
        <v/>
      </c>
      <c r="C794" s="186" t="str">
        <f>IF(LEN(A794)=0,"",INDEX('Smelter Look-up'!$C:$C,MATCH($A794,'Smelter Look-up'!$E:$E,0)))</f>
        <v/>
      </c>
      <c r="D794" s="230"/>
      <c r="E794" s="182" t="str">
        <f ca="1">IF(ISERROR($V794),"",OFFSET('Smelter Look-up'!$D$4,$V794-4,0)&amp;"")</f>
        <v/>
      </c>
      <c r="F794" s="182" t="s">
        <v>15807</v>
      </c>
      <c r="G794" s="182" t="str">
        <f ca="1">IF(C794=$X$4,IF(ISERROR($V794),"Enter smelter details","RMI"),IF(ISERROR($V794),"",OFFSET('Smelter Look-up'!$F$4,$V794-4,0)))</f>
        <v/>
      </c>
      <c r="H794" s="183"/>
      <c r="I794" s="184" t="s">
        <v>15807</v>
      </c>
      <c r="J794" s="184" t="s">
        <v>15807</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t="s">
        <v>15807</v>
      </c>
      <c r="B795" s="182" t="str">
        <f>IF(LEN(A795)=0,"",INDEX('Smelter Look-up'!$A:$A,MATCH($A795,'Smelter Look-up'!$E:$E,0)))</f>
        <v/>
      </c>
      <c r="C795" s="186" t="str">
        <f>IF(LEN(A795)=0,"",INDEX('Smelter Look-up'!$C:$C,MATCH($A795,'Smelter Look-up'!$E:$E,0)))</f>
        <v/>
      </c>
      <c r="D795" s="230"/>
      <c r="E795" s="182" t="str">
        <f ca="1">IF(ISERROR($V795),"",OFFSET('Smelter Look-up'!$D$4,$V795-4,0)&amp;"")</f>
        <v/>
      </c>
      <c r="F795" s="182" t="s">
        <v>15807</v>
      </c>
      <c r="G795" s="182" t="str">
        <f ca="1">IF(C795=$X$4,IF(ISERROR($V795),"Enter smelter details","RMI"),IF(ISERROR($V795),"",OFFSET('Smelter Look-up'!$F$4,$V795-4,0)))</f>
        <v/>
      </c>
      <c r="H795" s="183"/>
      <c r="I795" s="184" t="s">
        <v>15807</v>
      </c>
      <c r="J795" s="184" t="s">
        <v>15807</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t="s">
        <v>15807</v>
      </c>
      <c r="B796" s="182" t="str">
        <f>IF(LEN(A796)=0,"",INDEX('Smelter Look-up'!$A:$A,MATCH($A796,'Smelter Look-up'!$E:$E,0)))</f>
        <v/>
      </c>
      <c r="C796" s="186" t="str">
        <f>IF(LEN(A796)=0,"",INDEX('Smelter Look-up'!$C:$C,MATCH($A796,'Smelter Look-up'!$E:$E,0)))</f>
        <v/>
      </c>
      <c r="D796" s="230"/>
      <c r="E796" s="182" t="str">
        <f ca="1">IF(ISERROR($V796),"",OFFSET('Smelter Look-up'!$D$4,$V796-4,0)&amp;"")</f>
        <v/>
      </c>
      <c r="F796" s="182" t="s">
        <v>15807</v>
      </c>
      <c r="G796" s="182" t="str">
        <f ca="1">IF(C796=$X$4,IF(ISERROR($V796),"Enter smelter details","RMI"),IF(ISERROR($V796),"",OFFSET('Smelter Look-up'!$F$4,$V796-4,0)))</f>
        <v/>
      </c>
      <c r="H796" s="183"/>
      <c r="I796" s="184" t="s">
        <v>15807</v>
      </c>
      <c r="J796" s="184" t="s">
        <v>15807</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t="s">
        <v>15807</v>
      </c>
      <c r="B797" s="182" t="str">
        <f>IF(LEN(A797)=0,"",INDEX('Smelter Look-up'!$A:$A,MATCH($A797,'Smelter Look-up'!$E:$E,0)))</f>
        <v/>
      </c>
      <c r="C797" s="186" t="str">
        <f>IF(LEN(A797)=0,"",INDEX('Smelter Look-up'!$C:$C,MATCH($A797,'Smelter Look-up'!$E:$E,0)))</f>
        <v/>
      </c>
      <c r="D797" s="230"/>
      <c r="E797" s="182" t="str">
        <f ca="1">IF(ISERROR($V797),"",OFFSET('Smelter Look-up'!$D$4,$V797-4,0)&amp;"")</f>
        <v/>
      </c>
      <c r="F797" s="182" t="s">
        <v>15807</v>
      </c>
      <c r="G797" s="182" t="str">
        <f ca="1">IF(C797=$X$4,IF(ISERROR($V797),"Enter smelter details","RMI"),IF(ISERROR($V797),"",OFFSET('Smelter Look-up'!$F$4,$V797-4,0)))</f>
        <v/>
      </c>
      <c r="H797" s="183"/>
      <c r="I797" s="184" t="s">
        <v>15807</v>
      </c>
      <c r="J797" s="184" t="s">
        <v>15807</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t="s">
        <v>15807</v>
      </c>
      <c r="B798" s="182" t="str">
        <f>IF(LEN(A798)=0,"",INDEX('Smelter Look-up'!$A:$A,MATCH($A798,'Smelter Look-up'!$E:$E,0)))</f>
        <v/>
      </c>
      <c r="C798" s="186" t="str">
        <f>IF(LEN(A798)=0,"",INDEX('Smelter Look-up'!$C:$C,MATCH($A798,'Smelter Look-up'!$E:$E,0)))</f>
        <v/>
      </c>
      <c r="D798" s="230"/>
      <c r="E798" s="182" t="str">
        <f ca="1">IF(ISERROR($V798),"",OFFSET('Smelter Look-up'!$D$4,$V798-4,0)&amp;"")</f>
        <v/>
      </c>
      <c r="F798" s="182" t="s">
        <v>15807</v>
      </c>
      <c r="G798" s="182" t="str">
        <f ca="1">IF(C798=$X$4,IF(ISERROR($V798),"Enter smelter details","RMI"),IF(ISERROR($V798),"",OFFSET('Smelter Look-up'!$F$4,$V798-4,0)))</f>
        <v/>
      </c>
      <c r="H798" s="183"/>
      <c r="I798" s="184" t="s">
        <v>15807</v>
      </c>
      <c r="J798" s="184" t="s">
        <v>15807</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t="s">
        <v>15807</v>
      </c>
      <c r="B799" s="182" t="str">
        <f>IF(LEN(A799)=0,"",INDEX('Smelter Look-up'!$A:$A,MATCH($A799,'Smelter Look-up'!$E:$E,0)))</f>
        <v/>
      </c>
      <c r="C799" s="186" t="str">
        <f>IF(LEN(A799)=0,"",INDEX('Smelter Look-up'!$C:$C,MATCH($A799,'Smelter Look-up'!$E:$E,0)))</f>
        <v/>
      </c>
      <c r="D799" s="230"/>
      <c r="E799" s="182" t="str">
        <f ca="1">IF(ISERROR($V799),"",OFFSET('Smelter Look-up'!$D$4,$V799-4,0)&amp;"")</f>
        <v/>
      </c>
      <c r="F799" s="182" t="s">
        <v>15807</v>
      </c>
      <c r="G799" s="182" t="str">
        <f ca="1">IF(C799=$X$4,IF(ISERROR($V799),"Enter smelter details","RMI"),IF(ISERROR($V799),"",OFFSET('Smelter Look-up'!$F$4,$V799-4,0)))</f>
        <v/>
      </c>
      <c r="H799" s="183"/>
      <c r="I799" s="184" t="s">
        <v>15807</v>
      </c>
      <c r="J799" s="184" t="s">
        <v>15807</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t="s">
        <v>15807</v>
      </c>
      <c r="B800" s="182" t="str">
        <f>IF(LEN(A800)=0,"",INDEX('Smelter Look-up'!$A:$A,MATCH($A800,'Smelter Look-up'!$E:$E,0)))</f>
        <v/>
      </c>
      <c r="C800" s="186" t="str">
        <f>IF(LEN(A800)=0,"",INDEX('Smelter Look-up'!$C:$C,MATCH($A800,'Smelter Look-up'!$E:$E,0)))</f>
        <v/>
      </c>
      <c r="D800" s="230"/>
      <c r="E800" s="182" t="str">
        <f ca="1">IF(ISERROR($V800),"",OFFSET('Smelter Look-up'!$D$4,$V800-4,0)&amp;"")</f>
        <v/>
      </c>
      <c r="F800" s="182" t="s">
        <v>15807</v>
      </c>
      <c r="G800" s="182" t="str">
        <f ca="1">IF(C800=$X$4,IF(ISERROR($V800),"Enter smelter details","RMI"),IF(ISERROR($V800),"",OFFSET('Smelter Look-up'!$F$4,$V800-4,0)))</f>
        <v/>
      </c>
      <c r="H800" s="183"/>
      <c r="I800" s="184" t="s">
        <v>15807</v>
      </c>
      <c r="J800" s="184" t="s">
        <v>15807</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t="s">
        <v>15807</v>
      </c>
      <c r="B801" s="182" t="str">
        <f>IF(LEN(A801)=0,"",INDEX('Smelter Look-up'!$A:$A,MATCH($A801,'Smelter Look-up'!$E:$E,0)))</f>
        <v/>
      </c>
      <c r="C801" s="186" t="str">
        <f>IF(LEN(A801)=0,"",INDEX('Smelter Look-up'!$C:$C,MATCH($A801,'Smelter Look-up'!$E:$E,0)))</f>
        <v/>
      </c>
      <c r="D801" s="230"/>
      <c r="E801" s="182" t="str">
        <f ca="1">IF(ISERROR($V801),"",OFFSET('Smelter Look-up'!$D$4,$V801-4,0)&amp;"")</f>
        <v/>
      </c>
      <c r="F801" s="182" t="s">
        <v>15807</v>
      </c>
      <c r="G801" s="182" t="str">
        <f ca="1">IF(C801=$X$4,IF(ISERROR($V801),"Enter smelter details","RMI"),IF(ISERROR($V801),"",OFFSET('Smelter Look-up'!$F$4,$V801-4,0)))</f>
        <v/>
      </c>
      <c r="H801" s="183"/>
      <c r="I801" s="184" t="s">
        <v>15807</v>
      </c>
      <c r="J801" s="184" t="s">
        <v>15807</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t="s">
        <v>15807</v>
      </c>
      <c r="B802" s="182" t="str">
        <f>IF(LEN(A802)=0,"",INDEX('Smelter Look-up'!$A:$A,MATCH($A802,'Smelter Look-up'!$E:$E,0)))</f>
        <v/>
      </c>
      <c r="C802" s="186" t="str">
        <f>IF(LEN(A802)=0,"",INDEX('Smelter Look-up'!$C:$C,MATCH($A802,'Smelter Look-up'!$E:$E,0)))</f>
        <v/>
      </c>
      <c r="D802" s="230"/>
      <c r="E802" s="182" t="str">
        <f ca="1">IF(ISERROR($V802),"",OFFSET('Smelter Look-up'!$D$4,$V802-4,0)&amp;"")</f>
        <v/>
      </c>
      <c r="F802" s="182" t="s">
        <v>15807</v>
      </c>
      <c r="G802" s="182" t="str">
        <f ca="1">IF(C802=$X$4,IF(ISERROR($V802),"Enter smelter details","RMI"),IF(ISERROR($V802),"",OFFSET('Smelter Look-up'!$F$4,$V802-4,0)))</f>
        <v/>
      </c>
      <c r="H802" s="183"/>
      <c r="I802" s="184" t="s">
        <v>15807</v>
      </c>
      <c r="J802" s="184" t="s">
        <v>15807</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t="s">
        <v>15807</v>
      </c>
      <c r="B803" s="182" t="str">
        <f>IF(LEN(A803)=0,"",INDEX('Smelter Look-up'!$A:$A,MATCH($A803,'Smelter Look-up'!$E:$E,0)))</f>
        <v/>
      </c>
      <c r="C803" s="186" t="str">
        <f>IF(LEN(A803)=0,"",INDEX('Smelter Look-up'!$C:$C,MATCH($A803,'Smelter Look-up'!$E:$E,0)))</f>
        <v/>
      </c>
      <c r="D803" s="230"/>
      <c r="E803" s="182" t="str">
        <f ca="1">IF(ISERROR($V803),"",OFFSET('Smelter Look-up'!$D$4,$V803-4,0)&amp;"")</f>
        <v/>
      </c>
      <c r="F803" s="182" t="s">
        <v>15807</v>
      </c>
      <c r="G803" s="182" t="str">
        <f ca="1">IF(C803=$X$4,IF(ISERROR($V803),"Enter smelter details","RMI"),IF(ISERROR($V803),"",OFFSET('Smelter Look-up'!$F$4,$V803-4,0)))</f>
        <v/>
      </c>
      <c r="H803" s="183"/>
      <c r="I803" s="184" t="s">
        <v>15807</v>
      </c>
      <c r="J803" s="184" t="s">
        <v>15807</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t="s">
        <v>15807</v>
      </c>
      <c r="B804" s="182" t="str">
        <f>IF(LEN(A804)=0,"",INDEX('Smelter Look-up'!$A:$A,MATCH($A804,'Smelter Look-up'!$E:$E,0)))</f>
        <v/>
      </c>
      <c r="C804" s="186" t="str">
        <f>IF(LEN(A804)=0,"",INDEX('Smelter Look-up'!$C:$C,MATCH($A804,'Smelter Look-up'!$E:$E,0)))</f>
        <v/>
      </c>
      <c r="D804" s="230"/>
      <c r="E804" s="182" t="str">
        <f ca="1">IF(ISERROR($V804),"",OFFSET('Smelter Look-up'!$D$4,$V804-4,0)&amp;"")</f>
        <v/>
      </c>
      <c r="F804" s="182" t="s">
        <v>15807</v>
      </c>
      <c r="G804" s="182" t="str">
        <f ca="1">IF(C804=$X$4,IF(ISERROR($V804),"Enter smelter details","RMI"),IF(ISERROR($V804),"",OFFSET('Smelter Look-up'!$F$4,$V804-4,0)))</f>
        <v/>
      </c>
      <c r="H804" s="183"/>
      <c r="I804" s="184" t="s">
        <v>15807</v>
      </c>
      <c r="J804" s="184" t="s">
        <v>15807</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t="s">
        <v>15807</v>
      </c>
      <c r="B805" s="182" t="str">
        <f>IF(LEN(A805)=0,"",INDEX('Smelter Look-up'!$A:$A,MATCH($A805,'Smelter Look-up'!$E:$E,0)))</f>
        <v/>
      </c>
      <c r="C805" s="186" t="str">
        <f>IF(LEN(A805)=0,"",INDEX('Smelter Look-up'!$C:$C,MATCH($A805,'Smelter Look-up'!$E:$E,0)))</f>
        <v/>
      </c>
      <c r="D805" s="230"/>
      <c r="E805" s="182" t="str">
        <f ca="1">IF(ISERROR($V805),"",OFFSET('Smelter Look-up'!$D$4,$V805-4,0)&amp;"")</f>
        <v/>
      </c>
      <c r="F805" s="182" t="s">
        <v>15807</v>
      </c>
      <c r="G805" s="182" t="str">
        <f ca="1">IF(C805=$X$4,IF(ISERROR($V805),"Enter smelter details","RMI"),IF(ISERROR($V805),"",OFFSET('Smelter Look-up'!$F$4,$V805-4,0)))</f>
        <v/>
      </c>
      <c r="H805" s="183"/>
      <c r="I805" s="184" t="s">
        <v>15807</v>
      </c>
      <c r="J805" s="184" t="s">
        <v>15807</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t="s">
        <v>15807</v>
      </c>
      <c r="B806" s="182" t="str">
        <f>IF(LEN(A806)=0,"",INDEX('Smelter Look-up'!$A:$A,MATCH($A806,'Smelter Look-up'!$E:$E,0)))</f>
        <v/>
      </c>
      <c r="C806" s="186" t="str">
        <f>IF(LEN(A806)=0,"",INDEX('Smelter Look-up'!$C:$C,MATCH($A806,'Smelter Look-up'!$E:$E,0)))</f>
        <v/>
      </c>
      <c r="D806" s="230"/>
      <c r="E806" s="182" t="str">
        <f ca="1">IF(ISERROR($V806),"",OFFSET('Smelter Look-up'!$D$4,$V806-4,0)&amp;"")</f>
        <v/>
      </c>
      <c r="F806" s="182" t="s">
        <v>15807</v>
      </c>
      <c r="G806" s="182" t="str">
        <f ca="1">IF(C806=$X$4,IF(ISERROR($V806),"Enter smelter details","RMI"),IF(ISERROR($V806),"",OFFSET('Smelter Look-up'!$F$4,$V806-4,0)))</f>
        <v/>
      </c>
      <c r="H806" s="183"/>
      <c r="I806" s="184" t="s">
        <v>15807</v>
      </c>
      <c r="J806" s="184" t="s">
        <v>15807</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t="s">
        <v>15807</v>
      </c>
      <c r="B807" s="182" t="str">
        <f>IF(LEN(A807)=0,"",INDEX('Smelter Look-up'!$A:$A,MATCH($A807,'Smelter Look-up'!$E:$E,0)))</f>
        <v/>
      </c>
      <c r="C807" s="186" t="str">
        <f>IF(LEN(A807)=0,"",INDEX('Smelter Look-up'!$C:$C,MATCH($A807,'Smelter Look-up'!$E:$E,0)))</f>
        <v/>
      </c>
      <c r="D807" s="230"/>
      <c r="E807" s="182" t="str">
        <f ca="1">IF(ISERROR($V807),"",OFFSET('Smelter Look-up'!$D$4,$V807-4,0)&amp;"")</f>
        <v/>
      </c>
      <c r="F807" s="182" t="s">
        <v>15807</v>
      </c>
      <c r="G807" s="182" t="str">
        <f ca="1">IF(C807=$X$4,IF(ISERROR($V807),"Enter smelter details","RMI"),IF(ISERROR($V807),"",OFFSET('Smelter Look-up'!$F$4,$V807-4,0)))</f>
        <v/>
      </c>
      <c r="H807" s="183"/>
      <c r="I807" s="184" t="s">
        <v>15807</v>
      </c>
      <c r="J807" s="184" t="s">
        <v>15807</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t="s">
        <v>15807</v>
      </c>
      <c r="B808" s="182" t="str">
        <f>IF(LEN(A808)=0,"",INDEX('Smelter Look-up'!$A:$A,MATCH($A808,'Smelter Look-up'!$E:$E,0)))</f>
        <v/>
      </c>
      <c r="C808" s="186" t="str">
        <f>IF(LEN(A808)=0,"",INDEX('Smelter Look-up'!$C:$C,MATCH($A808,'Smelter Look-up'!$E:$E,0)))</f>
        <v/>
      </c>
      <c r="D808" s="230"/>
      <c r="E808" s="182" t="str">
        <f ca="1">IF(ISERROR($V808),"",OFFSET('Smelter Look-up'!$D$4,$V808-4,0)&amp;"")</f>
        <v/>
      </c>
      <c r="F808" s="182" t="s">
        <v>15807</v>
      </c>
      <c r="G808" s="182" t="str">
        <f ca="1">IF(C808=$X$4,IF(ISERROR($V808),"Enter smelter details","RMI"),IF(ISERROR($V808),"",OFFSET('Smelter Look-up'!$F$4,$V808-4,0)))</f>
        <v/>
      </c>
      <c r="H808" s="183"/>
      <c r="I808" s="184" t="s">
        <v>15807</v>
      </c>
      <c r="J808" s="184" t="s">
        <v>15807</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t="s">
        <v>15807</v>
      </c>
      <c r="B809" s="182" t="str">
        <f>IF(LEN(A809)=0,"",INDEX('Smelter Look-up'!$A:$A,MATCH($A809,'Smelter Look-up'!$E:$E,0)))</f>
        <v/>
      </c>
      <c r="C809" s="186" t="str">
        <f>IF(LEN(A809)=0,"",INDEX('Smelter Look-up'!$C:$C,MATCH($A809,'Smelter Look-up'!$E:$E,0)))</f>
        <v/>
      </c>
      <c r="D809" s="230"/>
      <c r="E809" s="182" t="str">
        <f ca="1">IF(ISERROR($V809),"",OFFSET('Smelter Look-up'!$D$4,$V809-4,0)&amp;"")</f>
        <v/>
      </c>
      <c r="F809" s="182" t="s">
        <v>15807</v>
      </c>
      <c r="G809" s="182" t="str">
        <f ca="1">IF(C809=$X$4,IF(ISERROR($V809),"Enter smelter details","RMI"),IF(ISERROR($V809),"",OFFSET('Smelter Look-up'!$F$4,$V809-4,0)))</f>
        <v/>
      </c>
      <c r="H809" s="183"/>
      <c r="I809" s="184" t="s">
        <v>15807</v>
      </c>
      <c r="J809" s="184" t="s">
        <v>15807</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t="s">
        <v>15807</v>
      </c>
      <c r="B810" s="182" t="str">
        <f>IF(LEN(A810)=0,"",INDEX('Smelter Look-up'!$A:$A,MATCH($A810,'Smelter Look-up'!$E:$E,0)))</f>
        <v/>
      </c>
      <c r="C810" s="186" t="str">
        <f>IF(LEN(A810)=0,"",INDEX('Smelter Look-up'!$C:$C,MATCH($A810,'Smelter Look-up'!$E:$E,0)))</f>
        <v/>
      </c>
      <c r="D810" s="230"/>
      <c r="E810" s="182" t="str">
        <f ca="1">IF(ISERROR($V810),"",OFFSET('Smelter Look-up'!$D$4,$V810-4,0)&amp;"")</f>
        <v/>
      </c>
      <c r="F810" s="182" t="s">
        <v>15807</v>
      </c>
      <c r="G810" s="182" t="str">
        <f ca="1">IF(C810=$X$4,IF(ISERROR($V810),"Enter smelter details","RMI"),IF(ISERROR($V810),"",OFFSET('Smelter Look-up'!$F$4,$V810-4,0)))</f>
        <v/>
      </c>
      <c r="H810" s="183"/>
      <c r="I810" s="184" t="s">
        <v>15807</v>
      </c>
      <c r="J810" s="184" t="s">
        <v>15807</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t="s">
        <v>15807</v>
      </c>
      <c r="B811" s="182" t="str">
        <f>IF(LEN(A811)=0,"",INDEX('Smelter Look-up'!$A:$A,MATCH($A811,'Smelter Look-up'!$E:$E,0)))</f>
        <v/>
      </c>
      <c r="C811" s="186" t="str">
        <f>IF(LEN(A811)=0,"",INDEX('Smelter Look-up'!$C:$C,MATCH($A811,'Smelter Look-up'!$E:$E,0)))</f>
        <v/>
      </c>
      <c r="D811" s="230"/>
      <c r="E811" s="182" t="str">
        <f ca="1">IF(ISERROR($V811),"",OFFSET('Smelter Look-up'!$D$4,$V811-4,0)&amp;"")</f>
        <v/>
      </c>
      <c r="F811" s="182" t="s">
        <v>15807</v>
      </c>
      <c r="G811" s="182" t="str">
        <f ca="1">IF(C811=$X$4,IF(ISERROR($V811),"Enter smelter details","RMI"),IF(ISERROR($V811),"",OFFSET('Smelter Look-up'!$F$4,$V811-4,0)))</f>
        <v/>
      </c>
      <c r="H811" s="183"/>
      <c r="I811" s="184" t="s">
        <v>15807</v>
      </c>
      <c r="J811" s="184" t="s">
        <v>15807</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t="s">
        <v>15807</v>
      </c>
      <c r="B812" s="182" t="str">
        <f>IF(LEN(A812)=0,"",INDEX('Smelter Look-up'!$A:$A,MATCH($A812,'Smelter Look-up'!$E:$E,0)))</f>
        <v/>
      </c>
      <c r="C812" s="186" t="str">
        <f>IF(LEN(A812)=0,"",INDEX('Smelter Look-up'!$C:$C,MATCH($A812,'Smelter Look-up'!$E:$E,0)))</f>
        <v/>
      </c>
      <c r="D812" s="230"/>
      <c r="E812" s="182" t="str">
        <f ca="1">IF(ISERROR($V812),"",OFFSET('Smelter Look-up'!$D$4,$V812-4,0)&amp;"")</f>
        <v/>
      </c>
      <c r="F812" s="182" t="s">
        <v>15807</v>
      </c>
      <c r="G812" s="182" t="str">
        <f ca="1">IF(C812=$X$4,IF(ISERROR($V812),"Enter smelter details","RMI"),IF(ISERROR($V812),"",OFFSET('Smelter Look-up'!$F$4,$V812-4,0)))</f>
        <v/>
      </c>
      <c r="H812" s="183"/>
      <c r="I812" s="184" t="s">
        <v>15807</v>
      </c>
      <c r="J812" s="184" t="s">
        <v>15807</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t="s">
        <v>15807</v>
      </c>
      <c r="B813" s="182" t="str">
        <f>IF(LEN(A813)=0,"",INDEX('Smelter Look-up'!$A:$A,MATCH($A813,'Smelter Look-up'!$E:$E,0)))</f>
        <v/>
      </c>
      <c r="C813" s="186" t="str">
        <f>IF(LEN(A813)=0,"",INDEX('Smelter Look-up'!$C:$C,MATCH($A813,'Smelter Look-up'!$E:$E,0)))</f>
        <v/>
      </c>
      <c r="D813" s="230"/>
      <c r="E813" s="182" t="str">
        <f ca="1">IF(ISERROR($V813),"",OFFSET('Smelter Look-up'!$D$4,$V813-4,0)&amp;"")</f>
        <v/>
      </c>
      <c r="F813" s="182" t="s">
        <v>15807</v>
      </c>
      <c r="G813" s="182" t="str">
        <f ca="1">IF(C813=$X$4,IF(ISERROR($V813),"Enter smelter details","RMI"),IF(ISERROR($V813),"",OFFSET('Smelter Look-up'!$F$4,$V813-4,0)))</f>
        <v/>
      </c>
      <c r="H813" s="183"/>
      <c r="I813" s="184" t="s">
        <v>15807</v>
      </c>
      <c r="J813" s="184" t="s">
        <v>15807</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t="s">
        <v>15807</v>
      </c>
      <c r="B814" s="182" t="str">
        <f>IF(LEN(A814)=0,"",INDEX('Smelter Look-up'!$A:$A,MATCH($A814,'Smelter Look-up'!$E:$E,0)))</f>
        <v/>
      </c>
      <c r="C814" s="186" t="str">
        <f>IF(LEN(A814)=0,"",INDEX('Smelter Look-up'!$C:$C,MATCH($A814,'Smelter Look-up'!$E:$E,0)))</f>
        <v/>
      </c>
      <c r="D814" s="230"/>
      <c r="E814" s="182" t="str">
        <f ca="1">IF(ISERROR($V814),"",OFFSET('Smelter Look-up'!$D$4,$V814-4,0)&amp;"")</f>
        <v/>
      </c>
      <c r="F814" s="182" t="s">
        <v>15807</v>
      </c>
      <c r="G814" s="182" t="str">
        <f ca="1">IF(C814=$X$4,IF(ISERROR($V814),"Enter smelter details","RMI"),IF(ISERROR($V814),"",OFFSET('Smelter Look-up'!$F$4,$V814-4,0)))</f>
        <v/>
      </c>
      <c r="H814" s="183"/>
      <c r="I814" s="184" t="s">
        <v>15807</v>
      </c>
      <c r="J814" s="184" t="s">
        <v>15807</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t="s">
        <v>15807</v>
      </c>
      <c r="B815" s="182" t="str">
        <f>IF(LEN(A815)=0,"",INDEX('Smelter Look-up'!$A:$A,MATCH($A815,'Smelter Look-up'!$E:$E,0)))</f>
        <v/>
      </c>
      <c r="C815" s="186" t="str">
        <f>IF(LEN(A815)=0,"",INDEX('Smelter Look-up'!$C:$C,MATCH($A815,'Smelter Look-up'!$E:$E,0)))</f>
        <v/>
      </c>
      <c r="D815" s="230"/>
      <c r="E815" s="182" t="str">
        <f ca="1">IF(ISERROR($V815),"",OFFSET('Smelter Look-up'!$D$4,$V815-4,0)&amp;"")</f>
        <v/>
      </c>
      <c r="F815" s="182" t="s">
        <v>15807</v>
      </c>
      <c r="G815" s="182" t="str">
        <f ca="1">IF(C815=$X$4,IF(ISERROR($V815),"Enter smelter details","RMI"),IF(ISERROR($V815),"",OFFSET('Smelter Look-up'!$F$4,$V815-4,0)))</f>
        <v/>
      </c>
      <c r="H815" s="183"/>
      <c r="I815" s="184" t="s">
        <v>15807</v>
      </c>
      <c r="J815" s="184" t="s">
        <v>15807</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t="s">
        <v>15807</v>
      </c>
      <c r="B816" s="182" t="str">
        <f>IF(LEN(A816)=0,"",INDEX('Smelter Look-up'!$A:$A,MATCH($A816,'Smelter Look-up'!$E:$E,0)))</f>
        <v/>
      </c>
      <c r="C816" s="186" t="str">
        <f>IF(LEN(A816)=0,"",INDEX('Smelter Look-up'!$C:$C,MATCH($A816,'Smelter Look-up'!$E:$E,0)))</f>
        <v/>
      </c>
      <c r="D816" s="230"/>
      <c r="E816" s="182" t="str">
        <f ca="1">IF(ISERROR($V816),"",OFFSET('Smelter Look-up'!$D$4,$V816-4,0)&amp;"")</f>
        <v/>
      </c>
      <c r="F816" s="182" t="s">
        <v>15807</v>
      </c>
      <c r="G816" s="182" t="str">
        <f ca="1">IF(C816=$X$4,IF(ISERROR($V816),"Enter smelter details","RMI"),IF(ISERROR($V816),"",OFFSET('Smelter Look-up'!$F$4,$V816-4,0)))</f>
        <v/>
      </c>
      <c r="H816" s="183"/>
      <c r="I816" s="184" t="s">
        <v>15807</v>
      </c>
      <c r="J816" s="184" t="s">
        <v>15807</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t="s">
        <v>15807</v>
      </c>
      <c r="B817" s="182" t="str">
        <f>IF(LEN(A817)=0,"",INDEX('Smelter Look-up'!$A:$A,MATCH($A817,'Smelter Look-up'!$E:$E,0)))</f>
        <v/>
      </c>
      <c r="C817" s="186" t="str">
        <f>IF(LEN(A817)=0,"",INDEX('Smelter Look-up'!$C:$C,MATCH($A817,'Smelter Look-up'!$E:$E,0)))</f>
        <v/>
      </c>
      <c r="D817" s="230"/>
      <c r="E817" s="182" t="str">
        <f ca="1">IF(ISERROR($V817),"",OFFSET('Smelter Look-up'!$D$4,$V817-4,0)&amp;"")</f>
        <v/>
      </c>
      <c r="F817" s="182" t="s">
        <v>15807</v>
      </c>
      <c r="G817" s="182" t="str">
        <f ca="1">IF(C817=$X$4,IF(ISERROR($V817),"Enter smelter details","RMI"),IF(ISERROR($V817),"",OFFSET('Smelter Look-up'!$F$4,$V817-4,0)))</f>
        <v/>
      </c>
      <c r="H817" s="183"/>
      <c r="I817" s="184" t="s">
        <v>15807</v>
      </c>
      <c r="J817" s="184" t="s">
        <v>15807</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t="s">
        <v>15807</v>
      </c>
      <c r="B818" s="182" t="str">
        <f>IF(LEN(A818)=0,"",INDEX('Smelter Look-up'!$A:$A,MATCH($A818,'Smelter Look-up'!$E:$E,0)))</f>
        <v/>
      </c>
      <c r="C818" s="186" t="str">
        <f>IF(LEN(A818)=0,"",INDEX('Smelter Look-up'!$C:$C,MATCH($A818,'Smelter Look-up'!$E:$E,0)))</f>
        <v/>
      </c>
      <c r="D818" s="230"/>
      <c r="E818" s="182" t="str">
        <f ca="1">IF(ISERROR($V818),"",OFFSET('Smelter Look-up'!$D$4,$V818-4,0)&amp;"")</f>
        <v/>
      </c>
      <c r="F818" s="182" t="s">
        <v>15807</v>
      </c>
      <c r="G818" s="182" t="str">
        <f ca="1">IF(C818=$X$4,IF(ISERROR($V818),"Enter smelter details","RMI"),IF(ISERROR($V818),"",OFFSET('Smelter Look-up'!$F$4,$V818-4,0)))</f>
        <v/>
      </c>
      <c r="H818" s="183"/>
      <c r="I818" s="184" t="s">
        <v>15807</v>
      </c>
      <c r="J818" s="184" t="s">
        <v>15807</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t="s">
        <v>15807</v>
      </c>
      <c r="B819" s="182" t="str">
        <f>IF(LEN(A819)=0,"",INDEX('Smelter Look-up'!$A:$A,MATCH($A819,'Smelter Look-up'!$E:$E,0)))</f>
        <v/>
      </c>
      <c r="C819" s="186" t="str">
        <f>IF(LEN(A819)=0,"",INDEX('Smelter Look-up'!$C:$C,MATCH($A819,'Smelter Look-up'!$E:$E,0)))</f>
        <v/>
      </c>
      <c r="D819" s="230"/>
      <c r="E819" s="182" t="str">
        <f ca="1">IF(ISERROR($V819),"",OFFSET('Smelter Look-up'!$D$4,$V819-4,0)&amp;"")</f>
        <v/>
      </c>
      <c r="F819" s="182" t="s">
        <v>15807</v>
      </c>
      <c r="G819" s="182" t="str">
        <f ca="1">IF(C819=$X$4,IF(ISERROR($V819),"Enter smelter details","RMI"),IF(ISERROR($V819),"",OFFSET('Smelter Look-up'!$F$4,$V819-4,0)))</f>
        <v/>
      </c>
      <c r="H819" s="183"/>
      <c r="I819" s="184" t="s">
        <v>15807</v>
      </c>
      <c r="J819" s="184" t="s">
        <v>15807</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t="s">
        <v>15807</v>
      </c>
      <c r="B820" s="182" t="str">
        <f>IF(LEN(A820)=0,"",INDEX('Smelter Look-up'!$A:$A,MATCH($A820,'Smelter Look-up'!$E:$E,0)))</f>
        <v/>
      </c>
      <c r="C820" s="186" t="str">
        <f>IF(LEN(A820)=0,"",INDEX('Smelter Look-up'!$C:$C,MATCH($A820,'Smelter Look-up'!$E:$E,0)))</f>
        <v/>
      </c>
      <c r="D820" s="230"/>
      <c r="E820" s="182" t="str">
        <f ca="1">IF(ISERROR($V820),"",OFFSET('Smelter Look-up'!$D$4,$V820-4,0)&amp;"")</f>
        <v/>
      </c>
      <c r="F820" s="182" t="s">
        <v>15807</v>
      </c>
      <c r="G820" s="182" t="str">
        <f ca="1">IF(C820=$X$4,IF(ISERROR($V820),"Enter smelter details","RMI"),IF(ISERROR($V820),"",OFFSET('Smelter Look-up'!$F$4,$V820-4,0)))</f>
        <v/>
      </c>
      <c r="H820" s="183"/>
      <c r="I820" s="184" t="s">
        <v>15807</v>
      </c>
      <c r="J820" s="184" t="s">
        <v>15807</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t="s">
        <v>15807</v>
      </c>
      <c r="B821" s="182" t="str">
        <f>IF(LEN(A821)=0,"",INDEX('Smelter Look-up'!$A:$A,MATCH($A821,'Smelter Look-up'!$E:$E,0)))</f>
        <v/>
      </c>
      <c r="C821" s="186" t="str">
        <f>IF(LEN(A821)=0,"",INDEX('Smelter Look-up'!$C:$C,MATCH($A821,'Smelter Look-up'!$E:$E,0)))</f>
        <v/>
      </c>
      <c r="D821" s="230"/>
      <c r="E821" s="182" t="str">
        <f ca="1">IF(ISERROR($V821),"",OFFSET('Smelter Look-up'!$D$4,$V821-4,0)&amp;"")</f>
        <v/>
      </c>
      <c r="F821" s="182" t="s">
        <v>15807</v>
      </c>
      <c r="G821" s="182" t="str">
        <f ca="1">IF(C821=$X$4,IF(ISERROR($V821),"Enter smelter details","RMI"),IF(ISERROR($V821),"",OFFSET('Smelter Look-up'!$F$4,$V821-4,0)))</f>
        <v/>
      </c>
      <c r="H821" s="183"/>
      <c r="I821" s="184" t="s">
        <v>15807</v>
      </c>
      <c r="J821" s="184" t="s">
        <v>15807</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t="s">
        <v>15807</v>
      </c>
      <c r="B822" s="182" t="str">
        <f>IF(LEN(A822)=0,"",INDEX('Smelter Look-up'!$A:$A,MATCH($A822,'Smelter Look-up'!$E:$E,0)))</f>
        <v/>
      </c>
      <c r="C822" s="186" t="str">
        <f>IF(LEN(A822)=0,"",INDEX('Smelter Look-up'!$C:$C,MATCH($A822,'Smelter Look-up'!$E:$E,0)))</f>
        <v/>
      </c>
      <c r="D822" s="230"/>
      <c r="E822" s="182" t="str">
        <f ca="1">IF(ISERROR($V822),"",OFFSET('Smelter Look-up'!$D$4,$V822-4,0)&amp;"")</f>
        <v/>
      </c>
      <c r="F822" s="182" t="s">
        <v>15807</v>
      </c>
      <c r="G822" s="182" t="str">
        <f ca="1">IF(C822=$X$4,IF(ISERROR($V822),"Enter smelter details","RMI"),IF(ISERROR($V822),"",OFFSET('Smelter Look-up'!$F$4,$V822-4,0)))</f>
        <v/>
      </c>
      <c r="H822" s="183"/>
      <c r="I822" s="184" t="s">
        <v>15807</v>
      </c>
      <c r="J822" s="184" t="s">
        <v>15807</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t="s">
        <v>15807</v>
      </c>
      <c r="B823" s="182" t="str">
        <f>IF(LEN(A823)=0,"",INDEX('Smelter Look-up'!$A:$A,MATCH($A823,'Smelter Look-up'!$E:$E,0)))</f>
        <v/>
      </c>
      <c r="C823" s="186" t="str">
        <f>IF(LEN(A823)=0,"",INDEX('Smelter Look-up'!$C:$C,MATCH($A823,'Smelter Look-up'!$E:$E,0)))</f>
        <v/>
      </c>
      <c r="D823" s="230"/>
      <c r="E823" s="182" t="str">
        <f ca="1">IF(ISERROR($V823),"",OFFSET('Smelter Look-up'!$D$4,$V823-4,0)&amp;"")</f>
        <v/>
      </c>
      <c r="F823" s="182" t="s">
        <v>15807</v>
      </c>
      <c r="G823" s="182" t="str">
        <f ca="1">IF(C823=$X$4,IF(ISERROR($V823),"Enter smelter details","RMI"),IF(ISERROR($V823),"",OFFSET('Smelter Look-up'!$F$4,$V823-4,0)))</f>
        <v/>
      </c>
      <c r="H823" s="183"/>
      <c r="I823" s="184" t="s">
        <v>15807</v>
      </c>
      <c r="J823" s="184" t="s">
        <v>15807</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t="s">
        <v>15807</v>
      </c>
      <c r="B824" s="182" t="str">
        <f>IF(LEN(A824)=0,"",INDEX('Smelter Look-up'!$A:$A,MATCH($A824,'Smelter Look-up'!$E:$E,0)))</f>
        <v/>
      </c>
      <c r="C824" s="186" t="str">
        <f>IF(LEN(A824)=0,"",INDEX('Smelter Look-up'!$C:$C,MATCH($A824,'Smelter Look-up'!$E:$E,0)))</f>
        <v/>
      </c>
      <c r="D824" s="230"/>
      <c r="E824" s="182" t="str">
        <f ca="1">IF(ISERROR($V824),"",OFFSET('Smelter Look-up'!$D$4,$V824-4,0)&amp;"")</f>
        <v/>
      </c>
      <c r="F824" s="182" t="s">
        <v>15807</v>
      </c>
      <c r="G824" s="182" t="str">
        <f ca="1">IF(C824=$X$4,IF(ISERROR($V824),"Enter smelter details","RMI"),IF(ISERROR($V824),"",OFFSET('Smelter Look-up'!$F$4,$V824-4,0)))</f>
        <v/>
      </c>
      <c r="H824" s="183"/>
      <c r="I824" s="184" t="s">
        <v>15807</v>
      </c>
      <c r="J824" s="184" t="s">
        <v>15807</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t="s">
        <v>15807</v>
      </c>
      <c r="B825" s="182" t="str">
        <f>IF(LEN(A825)=0,"",INDEX('Smelter Look-up'!$A:$A,MATCH($A825,'Smelter Look-up'!$E:$E,0)))</f>
        <v/>
      </c>
      <c r="C825" s="186" t="str">
        <f>IF(LEN(A825)=0,"",INDEX('Smelter Look-up'!$C:$C,MATCH($A825,'Smelter Look-up'!$E:$E,0)))</f>
        <v/>
      </c>
      <c r="D825" s="230"/>
      <c r="E825" s="182" t="str">
        <f ca="1">IF(ISERROR($V825),"",OFFSET('Smelter Look-up'!$D$4,$V825-4,0)&amp;"")</f>
        <v/>
      </c>
      <c r="F825" s="182" t="s">
        <v>15807</v>
      </c>
      <c r="G825" s="182" t="str">
        <f ca="1">IF(C825=$X$4,IF(ISERROR($V825),"Enter smelter details","RMI"),IF(ISERROR($V825),"",OFFSET('Smelter Look-up'!$F$4,$V825-4,0)))</f>
        <v/>
      </c>
      <c r="H825" s="183"/>
      <c r="I825" s="184" t="s">
        <v>15807</v>
      </c>
      <c r="J825" s="184" t="s">
        <v>15807</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t="s">
        <v>15807</v>
      </c>
      <c r="B826" s="182" t="str">
        <f>IF(LEN(A826)=0,"",INDEX('Smelter Look-up'!$A:$A,MATCH($A826,'Smelter Look-up'!$E:$E,0)))</f>
        <v/>
      </c>
      <c r="C826" s="186" t="str">
        <f>IF(LEN(A826)=0,"",INDEX('Smelter Look-up'!$C:$C,MATCH($A826,'Smelter Look-up'!$E:$E,0)))</f>
        <v/>
      </c>
      <c r="D826" s="230"/>
      <c r="E826" s="182" t="str">
        <f ca="1">IF(ISERROR($V826),"",OFFSET('Smelter Look-up'!$D$4,$V826-4,0)&amp;"")</f>
        <v/>
      </c>
      <c r="F826" s="182" t="s">
        <v>15807</v>
      </c>
      <c r="G826" s="182" t="str">
        <f ca="1">IF(C826=$X$4,IF(ISERROR($V826),"Enter smelter details","RMI"),IF(ISERROR($V826),"",OFFSET('Smelter Look-up'!$F$4,$V826-4,0)))</f>
        <v/>
      </c>
      <c r="H826" s="183"/>
      <c r="I826" s="184" t="s">
        <v>15807</v>
      </c>
      <c r="J826" s="184" t="s">
        <v>15807</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t="s">
        <v>15807</v>
      </c>
      <c r="B827" s="182" t="str">
        <f>IF(LEN(A827)=0,"",INDEX('Smelter Look-up'!$A:$A,MATCH($A827,'Smelter Look-up'!$E:$E,0)))</f>
        <v/>
      </c>
      <c r="C827" s="186" t="str">
        <f>IF(LEN(A827)=0,"",INDEX('Smelter Look-up'!$C:$C,MATCH($A827,'Smelter Look-up'!$E:$E,0)))</f>
        <v/>
      </c>
      <c r="D827" s="230"/>
      <c r="E827" s="182" t="str">
        <f ca="1">IF(ISERROR($V827),"",OFFSET('Smelter Look-up'!$D$4,$V827-4,0)&amp;"")</f>
        <v/>
      </c>
      <c r="F827" s="182" t="s">
        <v>15807</v>
      </c>
      <c r="G827" s="182" t="str">
        <f ca="1">IF(C827=$X$4,IF(ISERROR($V827),"Enter smelter details","RMI"),IF(ISERROR($V827),"",OFFSET('Smelter Look-up'!$F$4,$V827-4,0)))</f>
        <v/>
      </c>
      <c r="H827" s="183"/>
      <c r="I827" s="184" t="s">
        <v>15807</v>
      </c>
      <c r="J827" s="184" t="s">
        <v>15807</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t="s">
        <v>15807</v>
      </c>
      <c r="B828" s="182" t="str">
        <f>IF(LEN(A828)=0,"",INDEX('Smelter Look-up'!$A:$A,MATCH($A828,'Smelter Look-up'!$E:$E,0)))</f>
        <v/>
      </c>
      <c r="C828" s="186" t="str">
        <f>IF(LEN(A828)=0,"",INDEX('Smelter Look-up'!$C:$C,MATCH($A828,'Smelter Look-up'!$E:$E,0)))</f>
        <v/>
      </c>
      <c r="D828" s="230"/>
      <c r="E828" s="182" t="str">
        <f ca="1">IF(ISERROR($V828),"",OFFSET('Smelter Look-up'!$D$4,$V828-4,0)&amp;"")</f>
        <v/>
      </c>
      <c r="F828" s="182" t="s">
        <v>15807</v>
      </c>
      <c r="G828" s="182" t="str">
        <f ca="1">IF(C828=$X$4,IF(ISERROR($V828),"Enter smelter details","RMI"),IF(ISERROR($V828),"",OFFSET('Smelter Look-up'!$F$4,$V828-4,0)))</f>
        <v/>
      </c>
      <c r="H828" s="183"/>
      <c r="I828" s="184" t="s">
        <v>15807</v>
      </c>
      <c r="J828" s="184" t="s">
        <v>15807</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t="s">
        <v>15807</v>
      </c>
      <c r="B829" s="182" t="str">
        <f>IF(LEN(A829)=0,"",INDEX('Smelter Look-up'!$A:$A,MATCH($A829,'Smelter Look-up'!$E:$E,0)))</f>
        <v/>
      </c>
      <c r="C829" s="186" t="str">
        <f>IF(LEN(A829)=0,"",INDEX('Smelter Look-up'!$C:$C,MATCH($A829,'Smelter Look-up'!$E:$E,0)))</f>
        <v/>
      </c>
      <c r="D829" s="230"/>
      <c r="E829" s="182" t="str">
        <f ca="1">IF(ISERROR($V829),"",OFFSET('Smelter Look-up'!$D$4,$V829-4,0)&amp;"")</f>
        <v/>
      </c>
      <c r="F829" s="182" t="s">
        <v>15807</v>
      </c>
      <c r="G829" s="182" t="str">
        <f ca="1">IF(C829=$X$4,IF(ISERROR($V829),"Enter smelter details","RMI"),IF(ISERROR($V829),"",OFFSET('Smelter Look-up'!$F$4,$V829-4,0)))</f>
        <v/>
      </c>
      <c r="H829" s="183"/>
      <c r="I829" s="184" t="s">
        <v>15807</v>
      </c>
      <c r="J829" s="184" t="s">
        <v>15807</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t="s">
        <v>15807</v>
      </c>
      <c r="B830" s="182" t="str">
        <f>IF(LEN(A830)=0,"",INDEX('Smelter Look-up'!$A:$A,MATCH($A830,'Smelter Look-up'!$E:$E,0)))</f>
        <v/>
      </c>
      <c r="C830" s="186" t="str">
        <f>IF(LEN(A830)=0,"",INDEX('Smelter Look-up'!$C:$C,MATCH($A830,'Smelter Look-up'!$E:$E,0)))</f>
        <v/>
      </c>
      <c r="D830" s="230"/>
      <c r="E830" s="182" t="str">
        <f ca="1">IF(ISERROR($V830),"",OFFSET('Smelter Look-up'!$D$4,$V830-4,0)&amp;"")</f>
        <v/>
      </c>
      <c r="F830" s="182" t="s">
        <v>15807</v>
      </c>
      <c r="G830" s="182" t="str">
        <f ca="1">IF(C830=$X$4,IF(ISERROR($V830),"Enter smelter details","RMI"),IF(ISERROR($V830),"",OFFSET('Smelter Look-up'!$F$4,$V830-4,0)))</f>
        <v/>
      </c>
      <c r="H830" s="183"/>
      <c r="I830" s="184" t="s">
        <v>15807</v>
      </c>
      <c r="J830" s="184" t="s">
        <v>15807</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t="s">
        <v>15807</v>
      </c>
      <c r="B831" s="182" t="str">
        <f>IF(LEN(A831)=0,"",INDEX('Smelter Look-up'!$A:$A,MATCH($A831,'Smelter Look-up'!$E:$E,0)))</f>
        <v/>
      </c>
      <c r="C831" s="186" t="str">
        <f>IF(LEN(A831)=0,"",INDEX('Smelter Look-up'!$C:$C,MATCH($A831,'Smelter Look-up'!$E:$E,0)))</f>
        <v/>
      </c>
      <c r="D831" s="230"/>
      <c r="E831" s="182" t="str">
        <f ca="1">IF(ISERROR($V831),"",OFFSET('Smelter Look-up'!$D$4,$V831-4,0)&amp;"")</f>
        <v/>
      </c>
      <c r="F831" s="182" t="s">
        <v>15807</v>
      </c>
      <c r="G831" s="182" t="str">
        <f ca="1">IF(C831=$X$4,IF(ISERROR($V831),"Enter smelter details","RMI"),IF(ISERROR($V831),"",OFFSET('Smelter Look-up'!$F$4,$V831-4,0)))</f>
        <v/>
      </c>
      <c r="H831" s="183"/>
      <c r="I831" s="184" t="s">
        <v>15807</v>
      </c>
      <c r="J831" s="184" t="s">
        <v>15807</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t="s">
        <v>15807</v>
      </c>
      <c r="B832" s="182" t="str">
        <f>IF(LEN(A832)=0,"",INDEX('Smelter Look-up'!$A:$A,MATCH($A832,'Smelter Look-up'!$E:$E,0)))</f>
        <v/>
      </c>
      <c r="C832" s="186" t="str">
        <f>IF(LEN(A832)=0,"",INDEX('Smelter Look-up'!$C:$C,MATCH($A832,'Smelter Look-up'!$E:$E,0)))</f>
        <v/>
      </c>
      <c r="D832" s="230"/>
      <c r="E832" s="182" t="str">
        <f ca="1">IF(ISERROR($V832),"",OFFSET('Smelter Look-up'!$D$4,$V832-4,0)&amp;"")</f>
        <v/>
      </c>
      <c r="F832" s="182" t="s">
        <v>15807</v>
      </c>
      <c r="G832" s="182" t="str">
        <f ca="1">IF(C832=$X$4,IF(ISERROR($V832),"Enter smelter details","RMI"),IF(ISERROR($V832),"",OFFSET('Smelter Look-up'!$F$4,$V832-4,0)))</f>
        <v/>
      </c>
      <c r="H832" s="183"/>
      <c r="I832" s="184" t="s">
        <v>15807</v>
      </c>
      <c r="J832" s="184" t="s">
        <v>15807</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t="s">
        <v>15807</v>
      </c>
      <c r="B833" s="182" t="str">
        <f>IF(LEN(A833)=0,"",INDEX('Smelter Look-up'!$A:$A,MATCH($A833,'Smelter Look-up'!$E:$E,0)))</f>
        <v/>
      </c>
      <c r="C833" s="186" t="str">
        <f>IF(LEN(A833)=0,"",INDEX('Smelter Look-up'!$C:$C,MATCH($A833,'Smelter Look-up'!$E:$E,0)))</f>
        <v/>
      </c>
      <c r="D833" s="230"/>
      <c r="E833" s="182" t="str">
        <f ca="1">IF(ISERROR($V833),"",OFFSET('Smelter Look-up'!$D$4,$V833-4,0)&amp;"")</f>
        <v/>
      </c>
      <c r="F833" s="182" t="s">
        <v>15807</v>
      </c>
      <c r="G833" s="182" t="str">
        <f ca="1">IF(C833=$X$4,IF(ISERROR($V833),"Enter smelter details","RMI"),IF(ISERROR($V833),"",OFFSET('Smelter Look-up'!$F$4,$V833-4,0)))</f>
        <v/>
      </c>
      <c r="H833" s="183"/>
      <c r="I833" s="184" t="s">
        <v>15807</v>
      </c>
      <c r="J833" s="184" t="s">
        <v>15807</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t="s">
        <v>15807</v>
      </c>
      <c r="B834" s="182" t="str">
        <f>IF(LEN(A834)=0,"",INDEX('Smelter Look-up'!$A:$A,MATCH($A834,'Smelter Look-up'!$E:$E,0)))</f>
        <v/>
      </c>
      <c r="C834" s="186" t="str">
        <f>IF(LEN(A834)=0,"",INDEX('Smelter Look-up'!$C:$C,MATCH($A834,'Smelter Look-up'!$E:$E,0)))</f>
        <v/>
      </c>
      <c r="D834" s="230"/>
      <c r="E834" s="182" t="str">
        <f ca="1">IF(ISERROR($V834),"",OFFSET('Smelter Look-up'!$D$4,$V834-4,0)&amp;"")</f>
        <v/>
      </c>
      <c r="F834" s="182" t="s">
        <v>15807</v>
      </c>
      <c r="G834" s="182" t="str">
        <f ca="1">IF(C834=$X$4,IF(ISERROR($V834),"Enter smelter details","RMI"),IF(ISERROR($V834),"",OFFSET('Smelter Look-up'!$F$4,$V834-4,0)))</f>
        <v/>
      </c>
      <c r="H834" s="183"/>
      <c r="I834" s="184" t="s">
        <v>15807</v>
      </c>
      <c r="J834" s="184" t="s">
        <v>15807</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t="s">
        <v>15807</v>
      </c>
      <c r="B835" s="182" t="str">
        <f>IF(LEN(A835)=0,"",INDEX('Smelter Look-up'!$A:$A,MATCH($A835,'Smelter Look-up'!$E:$E,0)))</f>
        <v/>
      </c>
      <c r="C835" s="186" t="str">
        <f>IF(LEN(A835)=0,"",INDEX('Smelter Look-up'!$C:$C,MATCH($A835,'Smelter Look-up'!$E:$E,0)))</f>
        <v/>
      </c>
      <c r="D835" s="230"/>
      <c r="E835" s="182" t="str">
        <f ca="1">IF(ISERROR($V835),"",OFFSET('Smelter Look-up'!$D$4,$V835-4,0)&amp;"")</f>
        <v/>
      </c>
      <c r="F835" s="182" t="s">
        <v>15807</v>
      </c>
      <c r="G835" s="182" t="str">
        <f ca="1">IF(C835=$X$4,IF(ISERROR($V835),"Enter smelter details","RMI"),IF(ISERROR($V835),"",OFFSET('Smelter Look-up'!$F$4,$V835-4,0)))</f>
        <v/>
      </c>
      <c r="H835" s="183"/>
      <c r="I835" s="184" t="s">
        <v>15807</v>
      </c>
      <c r="J835" s="184" t="s">
        <v>15807</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t="s">
        <v>15807</v>
      </c>
      <c r="B836" s="182" t="str">
        <f>IF(LEN(A836)=0,"",INDEX('Smelter Look-up'!$A:$A,MATCH($A836,'Smelter Look-up'!$E:$E,0)))</f>
        <v/>
      </c>
      <c r="C836" s="186" t="str">
        <f>IF(LEN(A836)=0,"",INDEX('Smelter Look-up'!$C:$C,MATCH($A836,'Smelter Look-up'!$E:$E,0)))</f>
        <v/>
      </c>
      <c r="D836" s="230"/>
      <c r="E836" s="182" t="str">
        <f ca="1">IF(ISERROR($V836),"",OFFSET('Smelter Look-up'!$D$4,$V836-4,0)&amp;"")</f>
        <v/>
      </c>
      <c r="F836" s="182" t="s">
        <v>15807</v>
      </c>
      <c r="G836" s="182" t="str">
        <f ca="1">IF(C836=$X$4,IF(ISERROR($V836),"Enter smelter details","RMI"),IF(ISERROR($V836),"",OFFSET('Smelter Look-up'!$F$4,$V836-4,0)))</f>
        <v/>
      </c>
      <c r="H836" s="183"/>
      <c r="I836" s="184" t="s">
        <v>15807</v>
      </c>
      <c r="J836" s="184" t="s">
        <v>15807</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t="s">
        <v>15807</v>
      </c>
      <c r="B837" s="182" t="str">
        <f>IF(LEN(A837)=0,"",INDEX('Smelter Look-up'!$A:$A,MATCH($A837,'Smelter Look-up'!$E:$E,0)))</f>
        <v/>
      </c>
      <c r="C837" s="186" t="str">
        <f>IF(LEN(A837)=0,"",INDEX('Smelter Look-up'!$C:$C,MATCH($A837,'Smelter Look-up'!$E:$E,0)))</f>
        <v/>
      </c>
      <c r="D837" s="230"/>
      <c r="E837" s="182" t="str">
        <f ca="1">IF(ISERROR($V837),"",OFFSET('Smelter Look-up'!$D$4,$V837-4,0)&amp;"")</f>
        <v/>
      </c>
      <c r="F837" s="182" t="s">
        <v>15807</v>
      </c>
      <c r="G837" s="182" t="str">
        <f ca="1">IF(C837=$X$4,IF(ISERROR($V837),"Enter smelter details","RMI"),IF(ISERROR($V837),"",OFFSET('Smelter Look-up'!$F$4,$V837-4,0)))</f>
        <v/>
      </c>
      <c r="H837" s="183"/>
      <c r="I837" s="184" t="s">
        <v>15807</v>
      </c>
      <c r="J837" s="184" t="s">
        <v>15807</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t="s">
        <v>15807</v>
      </c>
      <c r="B838" s="182" t="str">
        <f>IF(LEN(A838)=0,"",INDEX('Smelter Look-up'!$A:$A,MATCH($A838,'Smelter Look-up'!$E:$E,0)))</f>
        <v/>
      </c>
      <c r="C838" s="186" t="str">
        <f>IF(LEN(A838)=0,"",INDEX('Smelter Look-up'!$C:$C,MATCH($A838,'Smelter Look-up'!$E:$E,0)))</f>
        <v/>
      </c>
      <c r="D838" s="230"/>
      <c r="E838" s="182" t="str">
        <f ca="1">IF(ISERROR($V838),"",OFFSET('Smelter Look-up'!$D$4,$V838-4,0)&amp;"")</f>
        <v/>
      </c>
      <c r="F838" s="182" t="s">
        <v>15807</v>
      </c>
      <c r="G838" s="182" t="str">
        <f ca="1">IF(C838=$X$4,IF(ISERROR($V838),"Enter smelter details","RMI"),IF(ISERROR($V838),"",OFFSET('Smelter Look-up'!$F$4,$V838-4,0)))</f>
        <v/>
      </c>
      <c r="H838" s="183"/>
      <c r="I838" s="184" t="s">
        <v>15807</v>
      </c>
      <c r="J838" s="184" t="s">
        <v>15807</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t="s">
        <v>15807</v>
      </c>
      <c r="B839" s="182" t="str">
        <f>IF(LEN(A839)=0,"",INDEX('Smelter Look-up'!$A:$A,MATCH($A839,'Smelter Look-up'!$E:$E,0)))</f>
        <v/>
      </c>
      <c r="C839" s="186" t="str">
        <f>IF(LEN(A839)=0,"",INDEX('Smelter Look-up'!$C:$C,MATCH($A839,'Smelter Look-up'!$E:$E,0)))</f>
        <v/>
      </c>
      <c r="D839" s="230"/>
      <c r="E839" s="182" t="str">
        <f ca="1">IF(ISERROR($V839),"",OFFSET('Smelter Look-up'!$D$4,$V839-4,0)&amp;"")</f>
        <v/>
      </c>
      <c r="F839" s="182" t="s">
        <v>15807</v>
      </c>
      <c r="G839" s="182" t="str">
        <f ca="1">IF(C839=$X$4,IF(ISERROR($V839),"Enter smelter details","RMI"),IF(ISERROR($V839),"",OFFSET('Smelter Look-up'!$F$4,$V839-4,0)))</f>
        <v/>
      </c>
      <c r="H839" s="183"/>
      <c r="I839" s="184" t="s">
        <v>15807</v>
      </c>
      <c r="J839" s="184" t="s">
        <v>15807</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t="s">
        <v>15807</v>
      </c>
      <c r="B840" s="182" t="str">
        <f>IF(LEN(A840)=0,"",INDEX('Smelter Look-up'!$A:$A,MATCH($A840,'Smelter Look-up'!$E:$E,0)))</f>
        <v/>
      </c>
      <c r="C840" s="186" t="str">
        <f>IF(LEN(A840)=0,"",INDEX('Smelter Look-up'!$C:$C,MATCH($A840,'Smelter Look-up'!$E:$E,0)))</f>
        <v/>
      </c>
      <c r="D840" s="230"/>
      <c r="E840" s="182" t="str">
        <f ca="1">IF(ISERROR($V840),"",OFFSET('Smelter Look-up'!$D$4,$V840-4,0)&amp;"")</f>
        <v/>
      </c>
      <c r="F840" s="182" t="s">
        <v>15807</v>
      </c>
      <c r="G840" s="182" t="str">
        <f ca="1">IF(C840=$X$4,IF(ISERROR($V840),"Enter smelter details","RMI"),IF(ISERROR($V840),"",OFFSET('Smelter Look-up'!$F$4,$V840-4,0)))</f>
        <v/>
      </c>
      <c r="H840" s="183"/>
      <c r="I840" s="184" t="s">
        <v>15807</v>
      </c>
      <c r="J840" s="184" t="s">
        <v>15807</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t="s">
        <v>15807</v>
      </c>
      <c r="B841" s="182" t="str">
        <f>IF(LEN(A841)=0,"",INDEX('Smelter Look-up'!$A:$A,MATCH($A841,'Smelter Look-up'!$E:$E,0)))</f>
        <v/>
      </c>
      <c r="C841" s="186" t="str">
        <f>IF(LEN(A841)=0,"",INDEX('Smelter Look-up'!$C:$C,MATCH($A841,'Smelter Look-up'!$E:$E,0)))</f>
        <v/>
      </c>
      <c r="D841" s="230"/>
      <c r="E841" s="182" t="str">
        <f ca="1">IF(ISERROR($V841),"",OFFSET('Smelter Look-up'!$D$4,$V841-4,0)&amp;"")</f>
        <v/>
      </c>
      <c r="F841" s="182" t="s">
        <v>15807</v>
      </c>
      <c r="G841" s="182" t="str">
        <f ca="1">IF(C841=$X$4,IF(ISERROR($V841),"Enter smelter details","RMI"),IF(ISERROR($V841),"",OFFSET('Smelter Look-up'!$F$4,$V841-4,0)))</f>
        <v/>
      </c>
      <c r="H841" s="183"/>
      <c r="I841" s="184" t="s">
        <v>15807</v>
      </c>
      <c r="J841" s="184" t="s">
        <v>15807</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t="s">
        <v>15807</v>
      </c>
      <c r="B842" s="182" t="str">
        <f>IF(LEN(A842)=0,"",INDEX('Smelter Look-up'!$A:$A,MATCH($A842,'Smelter Look-up'!$E:$E,0)))</f>
        <v/>
      </c>
      <c r="C842" s="186" t="str">
        <f>IF(LEN(A842)=0,"",INDEX('Smelter Look-up'!$C:$C,MATCH($A842,'Smelter Look-up'!$E:$E,0)))</f>
        <v/>
      </c>
      <c r="D842" s="230"/>
      <c r="E842" s="182" t="str">
        <f ca="1">IF(ISERROR($V842),"",OFFSET('Smelter Look-up'!$D$4,$V842-4,0)&amp;"")</f>
        <v/>
      </c>
      <c r="F842" s="182" t="s">
        <v>15807</v>
      </c>
      <c r="G842" s="182" t="str">
        <f ca="1">IF(C842=$X$4,IF(ISERROR($V842),"Enter smelter details","RMI"),IF(ISERROR($V842),"",OFFSET('Smelter Look-up'!$F$4,$V842-4,0)))</f>
        <v/>
      </c>
      <c r="H842" s="183"/>
      <c r="I842" s="184" t="s">
        <v>15807</v>
      </c>
      <c r="J842" s="184" t="s">
        <v>15807</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t="s">
        <v>15807</v>
      </c>
      <c r="B843" s="182" t="str">
        <f>IF(LEN(A843)=0,"",INDEX('Smelter Look-up'!$A:$A,MATCH($A843,'Smelter Look-up'!$E:$E,0)))</f>
        <v/>
      </c>
      <c r="C843" s="186" t="str">
        <f>IF(LEN(A843)=0,"",INDEX('Smelter Look-up'!$C:$C,MATCH($A843,'Smelter Look-up'!$E:$E,0)))</f>
        <v/>
      </c>
      <c r="D843" s="230"/>
      <c r="E843" s="182" t="str">
        <f ca="1">IF(ISERROR($V843),"",OFFSET('Smelter Look-up'!$D$4,$V843-4,0)&amp;"")</f>
        <v/>
      </c>
      <c r="F843" s="182" t="s">
        <v>15807</v>
      </c>
      <c r="G843" s="182" t="str">
        <f ca="1">IF(C843=$X$4,IF(ISERROR($V843),"Enter smelter details","RMI"),IF(ISERROR($V843),"",OFFSET('Smelter Look-up'!$F$4,$V843-4,0)))</f>
        <v/>
      </c>
      <c r="H843" s="183"/>
      <c r="I843" s="184" t="s">
        <v>15807</v>
      </c>
      <c r="J843" s="184" t="s">
        <v>15807</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t="s">
        <v>15807</v>
      </c>
      <c r="B844" s="182" t="str">
        <f>IF(LEN(A844)=0,"",INDEX('Smelter Look-up'!$A:$A,MATCH($A844,'Smelter Look-up'!$E:$E,0)))</f>
        <v/>
      </c>
      <c r="C844" s="186" t="str">
        <f>IF(LEN(A844)=0,"",INDEX('Smelter Look-up'!$C:$C,MATCH($A844,'Smelter Look-up'!$E:$E,0)))</f>
        <v/>
      </c>
      <c r="D844" s="230"/>
      <c r="E844" s="182" t="str">
        <f ca="1">IF(ISERROR($V844),"",OFFSET('Smelter Look-up'!$D$4,$V844-4,0)&amp;"")</f>
        <v/>
      </c>
      <c r="F844" s="182" t="s">
        <v>15807</v>
      </c>
      <c r="G844" s="182" t="str">
        <f ca="1">IF(C844=$X$4,IF(ISERROR($V844),"Enter smelter details","RMI"),IF(ISERROR($V844),"",OFFSET('Smelter Look-up'!$F$4,$V844-4,0)))</f>
        <v/>
      </c>
      <c r="H844" s="183"/>
      <c r="I844" s="184" t="s">
        <v>15807</v>
      </c>
      <c r="J844" s="184" t="s">
        <v>15807</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t="s">
        <v>15807</v>
      </c>
      <c r="B845" s="182" t="str">
        <f>IF(LEN(A845)=0,"",INDEX('Smelter Look-up'!$A:$A,MATCH($A845,'Smelter Look-up'!$E:$E,0)))</f>
        <v/>
      </c>
      <c r="C845" s="186" t="str">
        <f>IF(LEN(A845)=0,"",INDEX('Smelter Look-up'!$C:$C,MATCH($A845,'Smelter Look-up'!$E:$E,0)))</f>
        <v/>
      </c>
      <c r="D845" s="230"/>
      <c r="E845" s="182" t="str">
        <f ca="1">IF(ISERROR($V845),"",OFFSET('Smelter Look-up'!$D$4,$V845-4,0)&amp;"")</f>
        <v/>
      </c>
      <c r="F845" s="182" t="s">
        <v>15807</v>
      </c>
      <c r="G845" s="182" t="str">
        <f ca="1">IF(C845=$X$4,IF(ISERROR($V845),"Enter smelter details","RMI"),IF(ISERROR($V845),"",OFFSET('Smelter Look-up'!$F$4,$V845-4,0)))</f>
        <v/>
      </c>
      <c r="H845" s="183"/>
      <c r="I845" s="184" t="s">
        <v>15807</v>
      </c>
      <c r="J845" s="184" t="s">
        <v>15807</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t="s">
        <v>15807</v>
      </c>
      <c r="B846" s="182" t="str">
        <f>IF(LEN(A846)=0,"",INDEX('Smelter Look-up'!$A:$A,MATCH($A846,'Smelter Look-up'!$E:$E,0)))</f>
        <v/>
      </c>
      <c r="C846" s="186" t="str">
        <f>IF(LEN(A846)=0,"",INDEX('Smelter Look-up'!$C:$C,MATCH($A846,'Smelter Look-up'!$E:$E,0)))</f>
        <v/>
      </c>
      <c r="D846" s="230"/>
      <c r="E846" s="182" t="str">
        <f ca="1">IF(ISERROR($V846),"",OFFSET('Smelter Look-up'!$D$4,$V846-4,0)&amp;"")</f>
        <v/>
      </c>
      <c r="F846" s="182" t="s">
        <v>15807</v>
      </c>
      <c r="G846" s="182" t="str">
        <f ca="1">IF(C846=$X$4,IF(ISERROR($V846),"Enter smelter details","RMI"),IF(ISERROR($V846),"",OFFSET('Smelter Look-up'!$F$4,$V846-4,0)))</f>
        <v/>
      </c>
      <c r="H846" s="183"/>
      <c r="I846" s="184" t="s">
        <v>15807</v>
      </c>
      <c r="J846" s="184" t="s">
        <v>15807</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t="s">
        <v>15807</v>
      </c>
      <c r="B847" s="182" t="str">
        <f>IF(LEN(A847)=0,"",INDEX('Smelter Look-up'!$A:$A,MATCH($A847,'Smelter Look-up'!$E:$E,0)))</f>
        <v/>
      </c>
      <c r="C847" s="186" t="str">
        <f>IF(LEN(A847)=0,"",INDEX('Smelter Look-up'!$C:$C,MATCH($A847,'Smelter Look-up'!$E:$E,0)))</f>
        <v/>
      </c>
      <c r="D847" s="230"/>
      <c r="E847" s="182" t="str">
        <f ca="1">IF(ISERROR($V847),"",OFFSET('Smelter Look-up'!$D$4,$V847-4,0)&amp;"")</f>
        <v/>
      </c>
      <c r="F847" s="182" t="s">
        <v>15807</v>
      </c>
      <c r="G847" s="182" t="str">
        <f ca="1">IF(C847=$X$4,IF(ISERROR($V847),"Enter smelter details","RMI"),IF(ISERROR($V847),"",OFFSET('Smelter Look-up'!$F$4,$V847-4,0)))</f>
        <v/>
      </c>
      <c r="H847" s="183"/>
      <c r="I847" s="184" t="s">
        <v>15807</v>
      </c>
      <c r="J847" s="184" t="s">
        <v>15807</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t="s">
        <v>15807</v>
      </c>
      <c r="B848" s="182" t="str">
        <f>IF(LEN(A848)=0,"",INDEX('Smelter Look-up'!$A:$A,MATCH($A848,'Smelter Look-up'!$E:$E,0)))</f>
        <v/>
      </c>
      <c r="C848" s="186" t="str">
        <f>IF(LEN(A848)=0,"",INDEX('Smelter Look-up'!$C:$C,MATCH($A848,'Smelter Look-up'!$E:$E,0)))</f>
        <v/>
      </c>
      <c r="D848" s="230"/>
      <c r="E848" s="182" t="str">
        <f ca="1">IF(ISERROR($V848),"",OFFSET('Smelter Look-up'!$D$4,$V848-4,0)&amp;"")</f>
        <v/>
      </c>
      <c r="F848" s="182" t="s">
        <v>15807</v>
      </c>
      <c r="G848" s="182" t="str">
        <f ca="1">IF(C848=$X$4,IF(ISERROR($V848),"Enter smelter details","RMI"),IF(ISERROR($V848),"",OFFSET('Smelter Look-up'!$F$4,$V848-4,0)))</f>
        <v/>
      </c>
      <c r="H848" s="183"/>
      <c r="I848" s="184" t="s">
        <v>15807</v>
      </c>
      <c r="J848" s="184" t="s">
        <v>15807</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t="s">
        <v>15807</v>
      </c>
      <c r="B849" s="182" t="str">
        <f>IF(LEN(A849)=0,"",INDEX('Smelter Look-up'!$A:$A,MATCH($A849,'Smelter Look-up'!$E:$E,0)))</f>
        <v/>
      </c>
      <c r="C849" s="186" t="str">
        <f>IF(LEN(A849)=0,"",INDEX('Smelter Look-up'!$C:$C,MATCH($A849,'Smelter Look-up'!$E:$E,0)))</f>
        <v/>
      </c>
      <c r="D849" s="230"/>
      <c r="E849" s="182" t="str">
        <f ca="1">IF(ISERROR($V849),"",OFFSET('Smelter Look-up'!$D$4,$V849-4,0)&amp;"")</f>
        <v/>
      </c>
      <c r="F849" s="182" t="s">
        <v>15807</v>
      </c>
      <c r="G849" s="182" t="str">
        <f ca="1">IF(C849=$X$4,IF(ISERROR($V849),"Enter smelter details","RMI"),IF(ISERROR($V849),"",OFFSET('Smelter Look-up'!$F$4,$V849-4,0)))</f>
        <v/>
      </c>
      <c r="H849" s="183"/>
      <c r="I849" s="184" t="s">
        <v>15807</v>
      </c>
      <c r="J849" s="184" t="s">
        <v>15807</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t="s">
        <v>15807</v>
      </c>
      <c r="B850" s="182" t="str">
        <f>IF(LEN(A850)=0,"",INDEX('Smelter Look-up'!$A:$A,MATCH($A850,'Smelter Look-up'!$E:$E,0)))</f>
        <v/>
      </c>
      <c r="C850" s="186" t="str">
        <f>IF(LEN(A850)=0,"",INDEX('Smelter Look-up'!$C:$C,MATCH($A850,'Smelter Look-up'!$E:$E,0)))</f>
        <v/>
      </c>
      <c r="D850" s="230"/>
      <c r="E850" s="182" t="str">
        <f ca="1">IF(ISERROR($V850),"",OFFSET('Smelter Look-up'!$D$4,$V850-4,0)&amp;"")</f>
        <v/>
      </c>
      <c r="F850" s="182" t="s">
        <v>15807</v>
      </c>
      <c r="G850" s="182" t="str">
        <f ca="1">IF(C850=$X$4,IF(ISERROR($V850),"Enter smelter details","RMI"),IF(ISERROR($V850),"",OFFSET('Smelter Look-up'!$F$4,$V850-4,0)))</f>
        <v/>
      </c>
      <c r="H850" s="183"/>
      <c r="I850" s="184" t="s">
        <v>15807</v>
      </c>
      <c r="J850" s="184" t="s">
        <v>15807</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t="s">
        <v>15807</v>
      </c>
      <c r="B851" s="182" t="str">
        <f>IF(LEN(A851)=0,"",INDEX('Smelter Look-up'!$A:$A,MATCH($A851,'Smelter Look-up'!$E:$E,0)))</f>
        <v/>
      </c>
      <c r="C851" s="186" t="str">
        <f>IF(LEN(A851)=0,"",INDEX('Smelter Look-up'!$C:$C,MATCH($A851,'Smelter Look-up'!$E:$E,0)))</f>
        <v/>
      </c>
      <c r="D851" s="230"/>
      <c r="E851" s="182" t="str">
        <f ca="1">IF(ISERROR($V851),"",OFFSET('Smelter Look-up'!$D$4,$V851-4,0)&amp;"")</f>
        <v/>
      </c>
      <c r="F851" s="182" t="s">
        <v>15807</v>
      </c>
      <c r="G851" s="182" t="str">
        <f ca="1">IF(C851=$X$4,IF(ISERROR($V851),"Enter smelter details","RMI"),IF(ISERROR($V851),"",OFFSET('Smelter Look-up'!$F$4,$V851-4,0)))</f>
        <v/>
      </c>
      <c r="H851" s="183"/>
      <c r="I851" s="184" t="s">
        <v>15807</v>
      </c>
      <c r="J851" s="184" t="s">
        <v>15807</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t="s">
        <v>15807</v>
      </c>
      <c r="B852" s="182" t="str">
        <f>IF(LEN(A852)=0,"",INDEX('Smelter Look-up'!$A:$A,MATCH($A852,'Smelter Look-up'!$E:$E,0)))</f>
        <v/>
      </c>
      <c r="C852" s="186" t="str">
        <f>IF(LEN(A852)=0,"",INDEX('Smelter Look-up'!$C:$C,MATCH($A852,'Smelter Look-up'!$E:$E,0)))</f>
        <v/>
      </c>
      <c r="D852" s="230"/>
      <c r="E852" s="182" t="str">
        <f ca="1">IF(ISERROR($V852),"",OFFSET('Smelter Look-up'!$D$4,$V852-4,0)&amp;"")</f>
        <v/>
      </c>
      <c r="F852" s="182" t="s">
        <v>15807</v>
      </c>
      <c r="G852" s="182" t="str">
        <f ca="1">IF(C852=$X$4,IF(ISERROR($V852),"Enter smelter details","RMI"),IF(ISERROR($V852),"",OFFSET('Smelter Look-up'!$F$4,$V852-4,0)))</f>
        <v/>
      </c>
      <c r="H852" s="183"/>
      <c r="I852" s="184" t="s">
        <v>15807</v>
      </c>
      <c r="J852" s="184" t="s">
        <v>15807</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t="s">
        <v>15807</v>
      </c>
      <c r="B853" s="182" t="str">
        <f>IF(LEN(A853)=0,"",INDEX('Smelter Look-up'!$A:$A,MATCH($A853,'Smelter Look-up'!$E:$E,0)))</f>
        <v/>
      </c>
      <c r="C853" s="186" t="str">
        <f>IF(LEN(A853)=0,"",INDEX('Smelter Look-up'!$C:$C,MATCH($A853,'Smelter Look-up'!$E:$E,0)))</f>
        <v/>
      </c>
      <c r="D853" s="230"/>
      <c r="E853" s="182" t="str">
        <f ca="1">IF(ISERROR($V853),"",OFFSET('Smelter Look-up'!$D$4,$V853-4,0)&amp;"")</f>
        <v/>
      </c>
      <c r="F853" s="182" t="s">
        <v>15807</v>
      </c>
      <c r="G853" s="182" t="str">
        <f ca="1">IF(C853=$X$4,IF(ISERROR($V853),"Enter smelter details","RMI"),IF(ISERROR($V853),"",OFFSET('Smelter Look-up'!$F$4,$V853-4,0)))</f>
        <v/>
      </c>
      <c r="H853" s="183"/>
      <c r="I853" s="184" t="s">
        <v>15807</v>
      </c>
      <c r="J853" s="184" t="s">
        <v>15807</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t="s">
        <v>15807</v>
      </c>
      <c r="B854" s="182" t="str">
        <f>IF(LEN(A854)=0,"",INDEX('Smelter Look-up'!$A:$A,MATCH($A854,'Smelter Look-up'!$E:$E,0)))</f>
        <v/>
      </c>
      <c r="C854" s="186" t="str">
        <f>IF(LEN(A854)=0,"",INDEX('Smelter Look-up'!$C:$C,MATCH($A854,'Smelter Look-up'!$E:$E,0)))</f>
        <v/>
      </c>
      <c r="D854" s="230"/>
      <c r="E854" s="182" t="str">
        <f ca="1">IF(ISERROR($V854),"",OFFSET('Smelter Look-up'!$D$4,$V854-4,0)&amp;"")</f>
        <v/>
      </c>
      <c r="F854" s="182" t="s">
        <v>15807</v>
      </c>
      <c r="G854" s="182" t="str">
        <f ca="1">IF(C854=$X$4,IF(ISERROR($V854),"Enter smelter details","RMI"),IF(ISERROR($V854),"",OFFSET('Smelter Look-up'!$F$4,$V854-4,0)))</f>
        <v/>
      </c>
      <c r="H854" s="183"/>
      <c r="I854" s="184" t="s">
        <v>15807</v>
      </c>
      <c r="J854" s="184" t="s">
        <v>15807</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t="s">
        <v>15807</v>
      </c>
      <c r="B855" s="182" t="str">
        <f>IF(LEN(A855)=0,"",INDEX('Smelter Look-up'!$A:$A,MATCH($A855,'Smelter Look-up'!$E:$E,0)))</f>
        <v/>
      </c>
      <c r="C855" s="186" t="str">
        <f>IF(LEN(A855)=0,"",INDEX('Smelter Look-up'!$C:$C,MATCH($A855,'Smelter Look-up'!$E:$E,0)))</f>
        <v/>
      </c>
      <c r="D855" s="230"/>
      <c r="E855" s="182" t="str">
        <f ca="1">IF(ISERROR($V855),"",OFFSET('Smelter Look-up'!$D$4,$V855-4,0)&amp;"")</f>
        <v/>
      </c>
      <c r="F855" s="182" t="s">
        <v>15807</v>
      </c>
      <c r="G855" s="182" t="str">
        <f ca="1">IF(C855=$X$4,IF(ISERROR($V855),"Enter smelter details","RMI"),IF(ISERROR($V855),"",OFFSET('Smelter Look-up'!$F$4,$V855-4,0)))</f>
        <v/>
      </c>
      <c r="H855" s="183"/>
      <c r="I855" s="184" t="s">
        <v>15807</v>
      </c>
      <c r="J855" s="184" t="s">
        <v>15807</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t="s">
        <v>15807</v>
      </c>
      <c r="B856" s="182" t="str">
        <f>IF(LEN(A856)=0,"",INDEX('Smelter Look-up'!$A:$A,MATCH($A856,'Smelter Look-up'!$E:$E,0)))</f>
        <v/>
      </c>
      <c r="C856" s="186" t="str">
        <f>IF(LEN(A856)=0,"",INDEX('Smelter Look-up'!$C:$C,MATCH($A856,'Smelter Look-up'!$E:$E,0)))</f>
        <v/>
      </c>
      <c r="D856" s="230"/>
      <c r="E856" s="182" t="str">
        <f ca="1">IF(ISERROR($V856),"",OFFSET('Smelter Look-up'!$D$4,$V856-4,0)&amp;"")</f>
        <v/>
      </c>
      <c r="F856" s="182" t="s">
        <v>15807</v>
      </c>
      <c r="G856" s="182" t="str">
        <f ca="1">IF(C856=$X$4,IF(ISERROR($V856),"Enter smelter details","RMI"),IF(ISERROR($V856),"",OFFSET('Smelter Look-up'!$F$4,$V856-4,0)))</f>
        <v/>
      </c>
      <c r="H856" s="183"/>
      <c r="I856" s="184" t="s">
        <v>15807</v>
      </c>
      <c r="J856" s="184" t="s">
        <v>15807</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t="s">
        <v>15807</v>
      </c>
      <c r="B857" s="182" t="str">
        <f>IF(LEN(A857)=0,"",INDEX('Smelter Look-up'!$A:$A,MATCH($A857,'Smelter Look-up'!$E:$E,0)))</f>
        <v/>
      </c>
      <c r="C857" s="186" t="str">
        <f>IF(LEN(A857)=0,"",INDEX('Smelter Look-up'!$C:$C,MATCH($A857,'Smelter Look-up'!$E:$E,0)))</f>
        <v/>
      </c>
      <c r="D857" s="230"/>
      <c r="E857" s="182" t="str">
        <f ca="1">IF(ISERROR($V857),"",OFFSET('Smelter Look-up'!$D$4,$V857-4,0)&amp;"")</f>
        <v/>
      </c>
      <c r="F857" s="182" t="s">
        <v>15807</v>
      </c>
      <c r="G857" s="182" t="str">
        <f ca="1">IF(C857=$X$4,IF(ISERROR($V857),"Enter smelter details","RMI"),IF(ISERROR($V857),"",OFFSET('Smelter Look-up'!$F$4,$V857-4,0)))</f>
        <v/>
      </c>
      <c r="H857" s="183"/>
      <c r="I857" s="184" t="s">
        <v>15807</v>
      </c>
      <c r="J857" s="184" t="s">
        <v>15807</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t="s">
        <v>15807</v>
      </c>
      <c r="B858" s="182" t="str">
        <f>IF(LEN(A858)=0,"",INDEX('Smelter Look-up'!$A:$A,MATCH($A858,'Smelter Look-up'!$E:$E,0)))</f>
        <v/>
      </c>
      <c r="C858" s="186" t="str">
        <f>IF(LEN(A858)=0,"",INDEX('Smelter Look-up'!$C:$C,MATCH($A858,'Smelter Look-up'!$E:$E,0)))</f>
        <v/>
      </c>
      <c r="D858" s="230"/>
      <c r="E858" s="182" t="str">
        <f ca="1">IF(ISERROR($V858),"",OFFSET('Smelter Look-up'!$D$4,$V858-4,0)&amp;"")</f>
        <v/>
      </c>
      <c r="F858" s="182" t="s">
        <v>15807</v>
      </c>
      <c r="G858" s="182" t="str">
        <f ca="1">IF(C858=$X$4,IF(ISERROR($V858),"Enter smelter details","RMI"),IF(ISERROR($V858),"",OFFSET('Smelter Look-up'!$F$4,$V858-4,0)))</f>
        <v/>
      </c>
      <c r="H858" s="183"/>
      <c r="I858" s="184" t="s">
        <v>15807</v>
      </c>
      <c r="J858" s="184" t="s">
        <v>15807</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t="s">
        <v>15807</v>
      </c>
      <c r="B859" s="182" t="str">
        <f>IF(LEN(A859)=0,"",INDEX('Smelter Look-up'!$A:$A,MATCH($A859,'Smelter Look-up'!$E:$E,0)))</f>
        <v/>
      </c>
      <c r="C859" s="186" t="str">
        <f>IF(LEN(A859)=0,"",INDEX('Smelter Look-up'!$C:$C,MATCH($A859,'Smelter Look-up'!$E:$E,0)))</f>
        <v/>
      </c>
      <c r="D859" s="230"/>
      <c r="E859" s="182" t="str">
        <f ca="1">IF(ISERROR($V859),"",OFFSET('Smelter Look-up'!$D$4,$V859-4,0)&amp;"")</f>
        <v/>
      </c>
      <c r="F859" s="182" t="s">
        <v>15807</v>
      </c>
      <c r="G859" s="182" t="str">
        <f ca="1">IF(C859=$X$4,IF(ISERROR($V859),"Enter smelter details","RMI"),IF(ISERROR($V859),"",OFFSET('Smelter Look-up'!$F$4,$V859-4,0)))</f>
        <v/>
      </c>
      <c r="H859" s="183"/>
      <c r="I859" s="184" t="s">
        <v>15807</v>
      </c>
      <c r="J859" s="184" t="s">
        <v>15807</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t="s">
        <v>15807</v>
      </c>
      <c r="B860" s="182" t="str">
        <f>IF(LEN(A860)=0,"",INDEX('Smelter Look-up'!$A:$A,MATCH($A860,'Smelter Look-up'!$E:$E,0)))</f>
        <v/>
      </c>
      <c r="C860" s="186" t="str">
        <f>IF(LEN(A860)=0,"",INDEX('Smelter Look-up'!$C:$C,MATCH($A860,'Smelter Look-up'!$E:$E,0)))</f>
        <v/>
      </c>
      <c r="D860" s="230"/>
      <c r="E860" s="182" t="str">
        <f ca="1">IF(ISERROR($V860),"",OFFSET('Smelter Look-up'!$D$4,$V860-4,0)&amp;"")</f>
        <v/>
      </c>
      <c r="F860" s="182" t="s">
        <v>15807</v>
      </c>
      <c r="G860" s="182" t="str">
        <f ca="1">IF(C860=$X$4,IF(ISERROR($V860),"Enter smelter details","RMI"),IF(ISERROR($V860),"",OFFSET('Smelter Look-up'!$F$4,$V860-4,0)))</f>
        <v/>
      </c>
      <c r="H860" s="183"/>
      <c r="I860" s="184" t="s">
        <v>15807</v>
      </c>
      <c r="J860" s="184" t="s">
        <v>15807</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t="s">
        <v>15807</v>
      </c>
      <c r="B861" s="182" t="str">
        <f>IF(LEN(A861)=0,"",INDEX('Smelter Look-up'!$A:$A,MATCH($A861,'Smelter Look-up'!$E:$E,0)))</f>
        <v/>
      </c>
      <c r="C861" s="186" t="str">
        <f>IF(LEN(A861)=0,"",INDEX('Smelter Look-up'!$C:$C,MATCH($A861,'Smelter Look-up'!$E:$E,0)))</f>
        <v/>
      </c>
      <c r="D861" s="230"/>
      <c r="E861" s="182" t="str">
        <f ca="1">IF(ISERROR($V861),"",OFFSET('Smelter Look-up'!$D$4,$V861-4,0)&amp;"")</f>
        <v/>
      </c>
      <c r="F861" s="182" t="s">
        <v>15807</v>
      </c>
      <c r="G861" s="182" t="str">
        <f ca="1">IF(C861=$X$4,IF(ISERROR($V861),"Enter smelter details","RMI"),IF(ISERROR($V861),"",OFFSET('Smelter Look-up'!$F$4,$V861-4,0)))</f>
        <v/>
      </c>
      <c r="H861" s="183"/>
      <c r="I861" s="184" t="s">
        <v>15807</v>
      </c>
      <c r="J861" s="184" t="s">
        <v>15807</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t="s">
        <v>15807</v>
      </c>
      <c r="B862" s="182" t="str">
        <f>IF(LEN(A862)=0,"",INDEX('Smelter Look-up'!$A:$A,MATCH($A862,'Smelter Look-up'!$E:$E,0)))</f>
        <v/>
      </c>
      <c r="C862" s="186" t="str">
        <f>IF(LEN(A862)=0,"",INDEX('Smelter Look-up'!$C:$C,MATCH($A862,'Smelter Look-up'!$E:$E,0)))</f>
        <v/>
      </c>
      <c r="D862" s="230"/>
      <c r="E862" s="182" t="str">
        <f ca="1">IF(ISERROR($V862),"",OFFSET('Smelter Look-up'!$D$4,$V862-4,0)&amp;"")</f>
        <v/>
      </c>
      <c r="F862" s="182" t="s">
        <v>15807</v>
      </c>
      <c r="G862" s="182" t="str">
        <f ca="1">IF(C862=$X$4,IF(ISERROR($V862),"Enter smelter details","RMI"),IF(ISERROR($V862),"",OFFSET('Smelter Look-up'!$F$4,$V862-4,0)))</f>
        <v/>
      </c>
      <c r="H862" s="183"/>
      <c r="I862" s="184" t="s">
        <v>15807</v>
      </c>
      <c r="J862" s="184" t="s">
        <v>15807</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t="s">
        <v>15807</v>
      </c>
      <c r="B863" s="182" t="str">
        <f>IF(LEN(A863)=0,"",INDEX('Smelter Look-up'!$A:$A,MATCH($A863,'Smelter Look-up'!$E:$E,0)))</f>
        <v/>
      </c>
      <c r="C863" s="186" t="str">
        <f>IF(LEN(A863)=0,"",INDEX('Smelter Look-up'!$C:$C,MATCH($A863,'Smelter Look-up'!$E:$E,0)))</f>
        <v/>
      </c>
      <c r="D863" s="230"/>
      <c r="E863" s="182" t="str">
        <f ca="1">IF(ISERROR($V863),"",OFFSET('Smelter Look-up'!$D$4,$V863-4,0)&amp;"")</f>
        <v/>
      </c>
      <c r="F863" s="182" t="s">
        <v>15807</v>
      </c>
      <c r="G863" s="182" t="str">
        <f ca="1">IF(C863=$X$4,IF(ISERROR($V863),"Enter smelter details","RMI"),IF(ISERROR($V863),"",OFFSET('Smelter Look-up'!$F$4,$V863-4,0)))</f>
        <v/>
      </c>
      <c r="H863" s="183"/>
      <c r="I863" s="184" t="s">
        <v>15807</v>
      </c>
      <c r="J863" s="184" t="s">
        <v>15807</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t="s">
        <v>15807</v>
      </c>
      <c r="B864" s="182" t="str">
        <f>IF(LEN(A864)=0,"",INDEX('Smelter Look-up'!$A:$A,MATCH($A864,'Smelter Look-up'!$E:$E,0)))</f>
        <v/>
      </c>
      <c r="C864" s="186" t="str">
        <f>IF(LEN(A864)=0,"",INDEX('Smelter Look-up'!$C:$C,MATCH($A864,'Smelter Look-up'!$E:$E,0)))</f>
        <v/>
      </c>
      <c r="D864" s="230"/>
      <c r="E864" s="182" t="str">
        <f ca="1">IF(ISERROR($V864),"",OFFSET('Smelter Look-up'!$D$4,$V864-4,0)&amp;"")</f>
        <v/>
      </c>
      <c r="F864" s="182" t="s">
        <v>15807</v>
      </c>
      <c r="G864" s="182" t="str">
        <f ca="1">IF(C864=$X$4,IF(ISERROR($V864),"Enter smelter details","RMI"),IF(ISERROR($V864),"",OFFSET('Smelter Look-up'!$F$4,$V864-4,0)))</f>
        <v/>
      </c>
      <c r="H864" s="183"/>
      <c r="I864" s="184" t="s">
        <v>15807</v>
      </c>
      <c r="J864" s="184" t="s">
        <v>15807</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t="s">
        <v>15807</v>
      </c>
      <c r="B865" s="182" t="str">
        <f>IF(LEN(A865)=0,"",INDEX('Smelter Look-up'!$A:$A,MATCH($A865,'Smelter Look-up'!$E:$E,0)))</f>
        <v/>
      </c>
      <c r="C865" s="186" t="str">
        <f>IF(LEN(A865)=0,"",INDEX('Smelter Look-up'!$C:$C,MATCH($A865,'Smelter Look-up'!$E:$E,0)))</f>
        <v/>
      </c>
      <c r="D865" s="230"/>
      <c r="E865" s="182" t="str">
        <f ca="1">IF(ISERROR($V865),"",OFFSET('Smelter Look-up'!$D$4,$V865-4,0)&amp;"")</f>
        <v/>
      </c>
      <c r="F865" s="182" t="s">
        <v>15807</v>
      </c>
      <c r="G865" s="182" t="str">
        <f ca="1">IF(C865=$X$4,IF(ISERROR($V865),"Enter smelter details","RMI"),IF(ISERROR($V865),"",OFFSET('Smelter Look-up'!$F$4,$V865-4,0)))</f>
        <v/>
      </c>
      <c r="H865" s="183"/>
      <c r="I865" s="184" t="s">
        <v>15807</v>
      </c>
      <c r="J865" s="184" t="s">
        <v>15807</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t="s">
        <v>15807</v>
      </c>
      <c r="B866" s="182" t="str">
        <f>IF(LEN(A866)=0,"",INDEX('Smelter Look-up'!$A:$A,MATCH($A866,'Smelter Look-up'!$E:$E,0)))</f>
        <v/>
      </c>
      <c r="C866" s="186" t="str">
        <f>IF(LEN(A866)=0,"",INDEX('Smelter Look-up'!$C:$C,MATCH($A866,'Smelter Look-up'!$E:$E,0)))</f>
        <v/>
      </c>
      <c r="D866" s="230"/>
      <c r="E866" s="182" t="str">
        <f ca="1">IF(ISERROR($V866),"",OFFSET('Smelter Look-up'!$D$4,$V866-4,0)&amp;"")</f>
        <v/>
      </c>
      <c r="F866" s="182" t="s">
        <v>15807</v>
      </c>
      <c r="G866" s="182" t="str">
        <f ca="1">IF(C866=$X$4,IF(ISERROR($V866),"Enter smelter details","RMI"),IF(ISERROR($V866),"",OFFSET('Smelter Look-up'!$F$4,$V866-4,0)))</f>
        <v/>
      </c>
      <c r="H866" s="183"/>
      <c r="I866" s="184" t="s">
        <v>15807</v>
      </c>
      <c r="J866" s="184" t="s">
        <v>15807</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t="s">
        <v>15807</v>
      </c>
      <c r="B867" s="182" t="str">
        <f>IF(LEN(A867)=0,"",INDEX('Smelter Look-up'!$A:$A,MATCH($A867,'Smelter Look-up'!$E:$E,0)))</f>
        <v/>
      </c>
      <c r="C867" s="186" t="str">
        <f>IF(LEN(A867)=0,"",INDEX('Smelter Look-up'!$C:$C,MATCH($A867,'Smelter Look-up'!$E:$E,0)))</f>
        <v/>
      </c>
      <c r="D867" s="230"/>
      <c r="E867" s="182" t="str">
        <f ca="1">IF(ISERROR($V867),"",OFFSET('Smelter Look-up'!$D$4,$V867-4,0)&amp;"")</f>
        <v/>
      </c>
      <c r="F867" s="182" t="s">
        <v>15807</v>
      </c>
      <c r="G867" s="182" t="str">
        <f ca="1">IF(C867=$X$4,IF(ISERROR($V867),"Enter smelter details","RMI"),IF(ISERROR($V867),"",OFFSET('Smelter Look-up'!$F$4,$V867-4,0)))</f>
        <v/>
      </c>
      <c r="H867" s="183"/>
      <c r="I867" s="184" t="s">
        <v>15807</v>
      </c>
      <c r="J867" s="184" t="s">
        <v>15807</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t="s">
        <v>15807</v>
      </c>
      <c r="B868" s="182" t="str">
        <f>IF(LEN(A868)=0,"",INDEX('Smelter Look-up'!$A:$A,MATCH($A868,'Smelter Look-up'!$E:$E,0)))</f>
        <v/>
      </c>
      <c r="C868" s="186" t="str">
        <f>IF(LEN(A868)=0,"",INDEX('Smelter Look-up'!$C:$C,MATCH($A868,'Smelter Look-up'!$E:$E,0)))</f>
        <v/>
      </c>
      <c r="D868" s="230"/>
      <c r="E868" s="182" t="str">
        <f ca="1">IF(ISERROR($V868),"",OFFSET('Smelter Look-up'!$D$4,$V868-4,0)&amp;"")</f>
        <v/>
      </c>
      <c r="F868" s="182" t="s">
        <v>15807</v>
      </c>
      <c r="G868" s="182" t="str">
        <f ca="1">IF(C868=$X$4,IF(ISERROR($V868),"Enter smelter details","RMI"),IF(ISERROR($V868),"",OFFSET('Smelter Look-up'!$F$4,$V868-4,0)))</f>
        <v/>
      </c>
      <c r="H868" s="183"/>
      <c r="I868" s="184" t="s">
        <v>15807</v>
      </c>
      <c r="J868" s="184" t="s">
        <v>15807</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t="s">
        <v>15807</v>
      </c>
      <c r="B869" s="182" t="str">
        <f>IF(LEN(A869)=0,"",INDEX('Smelter Look-up'!$A:$A,MATCH($A869,'Smelter Look-up'!$E:$E,0)))</f>
        <v/>
      </c>
      <c r="C869" s="186" t="str">
        <f>IF(LEN(A869)=0,"",INDEX('Smelter Look-up'!$C:$C,MATCH($A869,'Smelter Look-up'!$E:$E,0)))</f>
        <v/>
      </c>
      <c r="D869" s="230"/>
      <c r="E869" s="182" t="str">
        <f ca="1">IF(ISERROR($V869),"",OFFSET('Smelter Look-up'!$D$4,$V869-4,0)&amp;"")</f>
        <v/>
      </c>
      <c r="F869" s="182" t="s">
        <v>15807</v>
      </c>
      <c r="G869" s="182" t="str">
        <f ca="1">IF(C869=$X$4,IF(ISERROR($V869),"Enter smelter details","RMI"),IF(ISERROR($V869),"",OFFSET('Smelter Look-up'!$F$4,$V869-4,0)))</f>
        <v/>
      </c>
      <c r="H869" s="183"/>
      <c r="I869" s="184" t="s">
        <v>15807</v>
      </c>
      <c r="J869" s="184" t="s">
        <v>15807</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t="s">
        <v>15807</v>
      </c>
      <c r="B870" s="182" t="str">
        <f>IF(LEN(A870)=0,"",INDEX('Smelter Look-up'!$A:$A,MATCH($A870,'Smelter Look-up'!$E:$E,0)))</f>
        <v/>
      </c>
      <c r="C870" s="186" t="str">
        <f>IF(LEN(A870)=0,"",INDEX('Smelter Look-up'!$C:$C,MATCH($A870,'Smelter Look-up'!$E:$E,0)))</f>
        <v/>
      </c>
      <c r="D870" s="230"/>
      <c r="E870" s="182" t="str">
        <f ca="1">IF(ISERROR($V870),"",OFFSET('Smelter Look-up'!$D$4,$V870-4,0)&amp;"")</f>
        <v/>
      </c>
      <c r="F870" s="182" t="s">
        <v>15807</v>
      </c>
      <c r="G870" s="182" t="str">
        <f ca="1">IF(C870=$X$4,IF(ISERROR($V870),"Enter smelter details","RMI"),IF(ISERROR($V870),"",OFFSET('Smelter Look-up'!$F$4,$V870-4,0)))</f>
        <v/>
      </c>
      <c r="H870" s="183"/>
      <c r="I870" s="184" t="s">
        <v>15807</v>
      </c>
      <c r="J870" s="184" t="s">
        <v>15807</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t="s">
        <v>15807</v>
      </c>
      <c r="B871" s="182" t="str">
        <f>IF(LEN(A871)=0,"",INDEX('Smelter Look-up'!$A:$A,MATCH($A871,'Smelter Look-up'!$E:$E,0)))</f>
        <v/>
      </c>
      <c r="C871" s="186" t="str">
        <f>IF(LEN(A871)=0,"",INDEX('Smelter Look-up'!$C:$C,MATCH($A871,'Smelter Look-up'!$E:$E,0)))</f>
        <v/>
      </c>
      <c r="D871" s="230"/>
      <c r="E871" s="182" t="str">
        <f ca="1">IF(ISERROR($V871),"",OFFSET('Smelter Look-up'!$D$4,$V871-4,0)&amp;"")</f>
        <v/>
      </c>
      <c r="F871" s="182" t="s">
        <v>15807</v>
      </c>
      <c r="G871" s="182" t="str">
        <f ca="1">IF(C871=$X$4,IF(ISERROR($V871),"Enter smelter details","RMI"),IF(ISERROR($V871),"",OFFSET('Smelter Look-up'!$F$4,$V871-4,0)))</f>
        <v/>
      </c>
      <c r="H871" s="183"/>
      <c r="I871" s="184" t="s">
        <v>15807</v>
      </c>
      <c r="J871" s="184" t="s">
        <v>15807</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t="s">
        <v>15807</v>
      </c>
      <c r="B872" s="182" t="str">
        <f>IF(LEN(A872)=0,"",INDEX('Smelter Look-up'!$A:$A,MATCH($A872,'Smelter Look-up'!$E:$E,0)))</f>
        <v/>
      </c>
      <c r="C872" s="186" t="str">
        <f>IF(LEN(A872)=0,"",INDEX('Smelter Look-up'!$C:$C,MATCH($A872,'Smelter Look-up'!$E:$E,0)))</f>
        <v/>
      </c>
      <c r="D872" s="230"/>
      <c r="E872" s="182" t="str">
        <f ca="1">IF(ISERROR($V872),"",OFFSET('Smelter Look-up'!$D$4,$V872-4,0)&amp;"")</f>
        <v/>
      </c>
      <c r="F872" s="182" t="s">
        <v>15807</v>
      </c>
      <c r="G872" s="182" t="str">
        <f ca="1">IF(C872=$X$4,IF(ISERROR($V872),"Enter smelter details","RMI"),IF(ISERROR($V872),"",OFFSET('Smelter Look-up'!$F$4,$V872-4,0)))</f>
        <v/>
      </c>
      <c r="H872" s="183"/>
      <c r="I872" s="184" t="s">
        <v>15807</v>
      </c>
      <c r="J872" s="184" t="s">
        <v>15807</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t="s">
        <v>15807</v>
      </c>
      <c r="B873" s="182" t="str">
        <f>IF(LEN(A873)=0,"",INDEX('Smelter Look-up'!$A:$A,MATCH($A873,'Smelter Look-up'!$E:$E,0)))</f>
        <v/>
      </c>
      <c r="C873" s="186" t="str">
        <f>IF(LEN(A873)=0,"",INDEX('Smelter Look-up'!$C:$C,MATCH($A873,'Smelter Look-up'!$E:$E,0)))</f>
        <v/>
      </c>
      <c r="D873" s="230"/>
      <c r="E873" s="182" t="str">
        <f ca="1">IF(ISERROR($V873),"",OFFSET('Smelter Look-up'!$D$4,$V873-4,0)&amp;"")</f>
        <v/>
      </c>
      <c r="F873" s="182" t="s">
        <v>15807</v>
      </c>
      <c r="G873" s="182" t="str">
        <f ca="1">IF(C873=$X$4,IF(ISERROR($V873),"Enter smelter details","RMI"),IF(ISERROR($V873),"",OFFSET('Smelter Look-up'!$F$4,$V873-4,0)))</f>
        <v/>
      </c>
      <c r="H873" s="183"/>
      <c r="I873" s="184" t="s">
        <v>15807</v>
      </c>
      <c r="J873" s="184" t="s">
        <v>15807</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t="s">
        <v>15807</v>
      </c>
      <c r="B874" s="182" t="str">
        <f>IF(LEN(A874)=0,"",INDEX('Smelter Look-up'!$A:$A,MATCH($A874,'Smelter Look-up'!$E:$E,0)))</f>
        <v/>
      </c>
      <c r="C874" s="186" t="str">
        <f>IF(LEN(A874)=0,"",INDEX('Smelter Look-up'!$C:$C,MATCH($A874,'Smelter Look-up'!$E:$E,0)))</f>
        <v/>
      </c>
      <c r="D874" s="230"/>
      <c r="E874" s="182" t="str">
        <f ca="1">IF(ISERROR($V874),"",OFFSET('Smelter Look-up'!$D$4,$V874-4,0)&amp;"")</f>
        <v/>
      </c>
      <c r="F874" s="182" t="s">
        <v>15807</v>
      </c>
      <c r="G874" s="182" t="str">
        <f ca="1">IF(C874=$X$4,IF(ISERROR($V874),"Enter smelter details","RMI"),IF(ISERROR($V874),"",OFFSET('Smelter Look-up'!$F$4,$V874-4,0)))</f>
        <v/>
      </c>
      <c r="H874" s="183"/>
      <c r="I874" s="184" t="s">
        <v>15807</v>
      </c>
      <c r="J874" s="184" t="s">
        <v>15807</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t="s">
        <v>15807</v>
      </c>
      <c r="B875" s="182" t="str">
        <f>IF(LEN(A875)=0,"",INDEX('Smelter Look-up'!$A:$A,MATCH($A875,'Smelter Look-up'!$E:$E,0)))</f>
        <v/>
      </c>
      <c r="C875" s="186" t="str">
        <f>IF(LEN(A875)=0,"",INDEX('Smelter Look-up'!$C:$C,MATCH($A875,'Smelter Look-up'!$E:$E,0)))</f>
        <v/>
      </c>
      <c r="D875" s="230"/>
      <c r="E875" s="182" t="str">
        <f ca="1">IF(ISERROR($V875),"",OFFSET('Smelter Look-up'!$D$4,$V875-4,0)&amp;"")</f>
        <v/>
      </c>
      <c r="F875" s="182" t="s">
        <v>15807</v>
      </c>
      <c r="G875" s="182" t="str">
        <f ca="1">IF(C875=$X$4,IF(ISERROR($V875),"Enter smelter details","RMI"),IF(ISERROR($V875),"",OFFSET('Smelter Look-up'!$F$4,$V875-4,0)))</f>
        <v/>
      </c>
      <c r="H875" s="183"/>
      <c r="I875" s="184" t="s">
        <v>15807</v>
      </c>
      <c r="J875" s="184" t="s">
        <v>15807</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t="s">
        <v>15807</v>
      </c>
      <c r="B876" s="182" t="str">
        <f>IF(LEN(A876)=0,"",INDEX('Smelter Look-up'!$A:$A,MATCH($A876,'Smelter Look-up'!$E:$E,0)))</f>
        <v/>
      </c>
      <c r="C876" s="186" t="str">
        <f>IF(LEN(A876)=0,"",INDEX('Smelter Look-up'!$C:$C,MATCH($A876,'Smelter Look-up'!$E:$E,0)))</f>
        <v/>
      </c>
      <c r="D876" s="230"/>
      <c r="E876" s="182" t="str">
        <f ca="1">IF(ISERROR($V876),"",OFFSET('Smelter Look-up'!$D$4,$V876-4,0)&amp;"")</f>
        <v/>
      </c>
      <c r="F876" s="182" t="s">
        <v>15807</v>
      </c>
      <c r="G876" s="182" t="str">
        <f ca="1">IF(C876=$X$4,IF(ISERROR($V876),"Enter smelter details","RMI"),IF(ISERROR($V876),"",OFFSET('Smelter Look-up'!$F$4,$V876-4,0)))</f>
        <v/>
      </c>
      <c r="H876" s="183"/>
      <c r="I876" s="184" t="s">
        <v>15807</v>
      </c>
      <c r="J876" s="184" t="s">
        <v>15807</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t="s">
        <v>15807</v>
      </c>
      <c r="B877" s="182" t="str">
        <f>IF(LEN(A877)=0,"",INDEX('Smelter Look-up'!$A:$A,MATCH($A877,'Smelter Look-up'!$E:$E,0)))</f>
        <v/>
      </c>
      <c r="C877" s="186" t="str">
        <f>IF(LEN(A877)=0,"",INDEX('Smelter Look-up'!$C:$C,MATCH($A877,'Smelter Look-up'!$E:$E,0)))</f>
        <v/>
      </c>
      <c r="D877" s="230"/>
      <c r="E877" s="182" t="str">
        <f ca="1">IF(ISERROR($V877),"",OFFSET('Smelter Look-up'!$D$4,$V877-4,0)&amp;"")</f>
        <v/>
      </c>
      <c r="F877" s="182" t="s">
        <v>15807</v>
      </c>
      <c r="G877" s="182" t="str">
        <f ca="1">IF(C877=$X$4,IF(ISERROR($V877),"Enter smelter details","RMI"),IF(ISERROR($V877),"",OFFSET('Smelter Look-up'!$F$4,$V877-4,0)))</f>
        <v/>
      </c>
      <c r="H877" s="183"/>
      <c r="I877" s="184" t="s">
        <v>15807</v>
      </c>
      <c r="J877" s="184" t="s">
        <v>15807</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t="s">
        <v>15807</v>
      </c>
      <c r="B878" s="182" t="str">
        <f>IF(LEN(A878)=0,"",INDEX('Smelter Look-up'!$A:$A,MATCH($A878,'Smelter Look-up'!$E:$E,0)))</f>
        <v/>
      </c>
      <c r="C878" s="186" t="str">
        <f>IF(LEN(A878)=0,"",INDEX('Smelter Look-up'!$C:$C,MATCH($A878,'Smelter Look-up'!$E:$E,0)))</f>
        <v/>
      </c>
      <c r="D878" s="230"/>
      <c r="E878" s="182" t="str">
        <f ca="1">IF(ISERROR($V878),"",OFFSET('Smelter Look-up'!$D$4,$V878-4,0)&amp;"")</f>
        <v/>
      </c>
      <c r="F878" s="182" t="s">
        <v>15807</v>
      </c>
      <c r="G878" s="182" t="str">
        <f ca="1">IF(C878=$X$4,IF(ISERROR($V878),"Enter smelter details","RMI"),IF(ISERROR($V878),"",OFFSET('Smelter Look-up'!$F$4,$V878-4,0)))</f>
        <v/>
      </c>
      <c r="H878" s="183"/>
      <c r="I878" s="184" t="s">
        <v>15807</v>
      </c>
      <c r="J878" s="184" t="s">
        <v>15807</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t="s">
        <v>15807</v>
      </c>
      <c r="B879" s="182" t="str">
        <f>IF(LEN(A879)=0,"",INDEX('Smelter Look-up'!$A:$A,MATCH($A879,'Smelter Look-up'!$E:$E,0)))</f>
        <v/>
      </c>
      <c r="C879" s="186" t="str">
        <f>IF(LEN(A879)=0,"",INDEX('Smelter Look-up'!$C:$C,MATCH($A879,'Smelter Look-up'!$E:$E,0)))</f>
        <v/>
      </c>
      <c r="D879" s="230"/>
      <c r="E879" s="182" t="str">
        <f ca="1">IF(ISERROR($V879),"",OFFSET('Smelter Look-up'!$D$4,$V879-4,0)&amp;"")</f>
        <v/>
      </c>
      <c r="F879" s="182" t="s">
        <v>15807</v>
      </c>
      <c r="G879" s="182" t="str">
        <f ca="1">IF(C879=$X$4,IF(ISERROR($V879),"Enter smelter details","RMI"),IF(ISERROR($V879),"",OFFSET('Smelter Look-up'!$F$4,$V879-4,0)))</f>
        <v/>
      </c>
      <c r="H879" s="183"/>
      <c r="I879" s="184" t="s">
        <v>15807</v>
      </c>
      <c r="J879" s="184" t="s">
        <v>15807</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t="s">
        <v>15807</v>
      </c>
      <c r="B880" s="182" t="str">
        <f>IF(LEN(A880)=0,"",INDEX('Smelter Look-up'!$A:$A,MATCH($A880,'Smelter Look-up'!$E:$E,0)))</f>
        <v/>
      </c>
      <c r="C880" s="186" t="str">
        <f>IF(LEN(A880)=0,"",INDEX('Smelter Look-up'!$C:$C,MATCH($A880,'Smelter Look-up'!$E:$E,0)))</f>
        <v/>
      </c>
      <c r="D880" s="230"/>
      <c r="E880" s="182" t="str">
        <f ca="1">IF(ISERROR($V880),"",OFFSET('Smelter Look-up'!$D$4,$V880-4,0)&amp;"")</f>
        <v/>
      </c>
      <c r="F880" s="182" t="s">
        <v>15807</v>
      </c>
      <c r="G880" s="182" t="str">
        <f ca="1">IF(C880=$X$4,IF(ISERROR($V880),"Enter smelter details","RMI"),IF(ISERROR($V880),"",OFFSET('Smelter Look-up'!$F$4,$V880-4,0)))</f>
        <v/>
      </c>
      <c r="H880" s="183"/>
      <c r="I880" s="184" t="s">
        <v>15807</v>
      </c>
      <c r="J880" s="184" t="s">
        <v>15807</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t="s">
        <v>15807</v>
      </c>
      <c r="B881" s="182" t="str">
        <f>IF(LEN(A881)=0,"",INDEX('Smelter Look-up'!$A:$A,MATCH($A881,'Smelter Look-up'!$E:$E,0)))</f>
        <v/>
      </c>
      <c r="C881" s="186" t="str">
        <f>IF(LEN(A881)=0,"",INDEX('Smelter Look-up'!$C:$C,MATCH($A881,'Smelter Look-up'!$E:$E,0)))</f>
        <v/>
      </c>
      <c r="D881" s="230"/>
      <c r="E881" s="182" t="str">
        <f ca="1">IF(ISERROR($V881),"",OFFSET('Smelter Look-up'!$D$4,$V881-4,0)&amp;"")</f>
        <v/>
      </c>
      <c r="F881" s="182" t="s">
        <v>15807</v>
      </c>
      <c r="G881" s="182" t="str">
        <f ca="1">IF(C881=$X$4,IF(ISERROR($V881),"Enter smelter details","RMI"),IF(ISERROR($V881),"",OFFSET('Smelter Look-up'!$F$4,$V881-4,0)))</f>
        <v/>
      </c>
      <c r="H881" s="183"/>
      <c r="I881" s="184" t="s">
        <v>15807</v>
      </c>
      <c r="J881" s="184" t="s">
        <v>15807</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t="s">
        <v>15807</v>
      </c>
      <c r="B882" s="182" t="str">
        <f>IF(LEN(A882)=0,"",INDEX('Smelter Look-up'!$A:$A,MATCH($A882,'Smelter Look-up'!$E:$E,0)))</f>
        <v/>
      </c>
      <c r="C882" s="186" t="str">
        <f>IF(LEN(A882)=0,"",INDEX('Smelter Look-up'!$C:$C,MATCH($A882,'Smelter Look-up'!$E:$E,0)))</f>
        <v/>
      </c>
      <c r="D882" s="230"/>
      <c r="E882" s="182" t="str">
        <f ca="1">IF(ISERROR($V882),"",OFFSET('Smelter Look-up'!$D$4,$V882-4,0)&amp;"")</f>
        <v/>
      </c>
      <c r="F882" s="182" t="s">
        <v>15807</v>
      </c>
      <c r="G882" s="182" t="str">
        <f ca="1">IF(C882=$X$4,IF(ISERROR($V882),"Enter smelter details","RMI"),IF(ISERROR($V882),"",OFFSET('Smelter Look-up'!$F$4,$V882-4,0)))</f>
        <v/>
      </c>
      <c r="H882" s="183"/>
      <c r="I882" s="184" t="s">
        <v>15807</v>
      </c>
      <c r="J882" s="184" t="s">
        <v>15807</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t="s">
        <v>15807</v>
      </c>
      <c r="B883" s="182" t="str">
        <f>IF(LEN(A883)=0,"",INDEX('Smelter Look-up'!$A:$A,MATCH($A883,'Smelter Look-up'!$E:$E,0)))</f>
        <v/>
      </c>
      <c r="C883" s="186" t="str">
        <f>IF(LEN(A883)=0,"",INDEX('Smelter Look-up'!$C:$C,MATCH($A883,'Smelter Look-up'!$E:$E,0)))</f>
        <v/>
      </c>
      <c r="D883" s="230"/>
      <c r="E883" s="182" t="str">
        <f ca="1">IF(ISERROR($V883),"",OFFSET('Smelter Look-up'!$D$4,$V883-4,0)&amp;"")</f>
        <v/>
      </c>
      <c r="F883" s="182" t="s">
        <v>15807</v>
      </c>
      <c r="G883" s="182" t="str">
        <f ca="1">IF(C883=$X$4,IF(ISERROR($V883),"Enter smelter details","RMI"),IF(ISERROR($V883),"",OFFSET('Smelter Look-up'!$F$4,$V883-4,0)))</f>
        <v/>
      </c>
      <c r="H883" s="183"/>
      <c r="I883" s="184" t="s">
        <v>15807</v>
      </c>
      <c r="J883" s="184" t="s">
        <v>15807</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t="s">
        <v>15807</v>
      </c>
      <c r="B884" s="182" t="str">
        <f>IF(LEN(A884)=0,"",INDEX('Smelter Look-up'!$A:$A,MATCH($A884,'Smelter Look-up'!$E:$E,0)))</f>
        <v/>
      </c>
      <c r="C884" s="186" t="str">
        <f>IF(LEN(A884)=0,"",INDEX('Smelter Look-up'!$C:$C,MATCH($A884,'Smelter Look-up'!$E:$E,0)))</f>
        <v/>
      </c>
      <c r="D884" s="230"/>
      <c r="E884" s="182" t="str">
        <f ca="1">IF(ISERROR($V884),"",OFFSET('Smelter Look-up'!$D$4,$V884-4,0)&amp;"")</f>
        <v/>
      </c>
      <c r="F884" s="182" t="s">
        <v>15807</v>
      </c>
      <c r="G884" s="182" t="str">
        <f ca="1">IF(C884=$X$4,IF(ISERROR($V884),"Enter smelter details","RMI"),IF(ISERROR($V884),"",OFFSET('Smelter Look-up'!$F$4,$V884-4,0)))</f>
        <v/>
      </c>
      <c r="H884" s="183"/>
      <c r="I884" s="184" t="s">
        <v>15807</v>
      </c>
      <c r="J884" s="184" t="s">
        <v>15807</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t="s">
        <v>15807</v>
      </c>
      <c r="B885" s="182" t="str">
        <f>IF(LEN(A885)=0,"",INDEX('Smelter Look-up'!$A:$A,MATCH($A885,'Smelter Look-up'!$E:$E,0)))</f>
        <v/>
      </c>
      <c r="C885" s="186" t="str">
        <f>IF(LEN(A885)=0,"",INDEX('Smelter Look-up'!$C:$C,MATCH($A885,'Smelter Look-up'!$E:$E,0)))</f>
        <v/>
      </c>
      <c r="D885" s="230"/>
      <c r="E885" s="182" t="str">
        <f ca="1">IF(ISERROR($V885),"",OFFSET('Smelter Look-up'!$D$4,$V885-4,0)&amp;"")</f>
        <v/>
      </c>
      <c r="F885" s="182" t="s">
        <v>15807</v>
      </c>
      <c r="G885" s="182" t="str">
        <f ca="1">IF(C885=$X$4,IF(ISERROR($V885),"Enter smelter details","RMI"),IF(ISERROR($V885),"",OFFSET('Smelter Look-up'!$F$4,$V885-4,0)))</f>
        <v/>
      </c>
      <c r="H885" s="183"/>
      <c r="I885" s="184" t="s">
        <v>15807</v>
      </c>
      <c r="J885" s="184" t="s">
        <v>15807</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t="s">
        <v>15807</v>
      </c>
      <c r="B886" s="182" t="str">
        <f>IF(LEN(A886)=0,"",INDEX('Smelter Look-up'!$A:$A,MATCH($A886,'Smelter Look-up'!$E:$E,0)))</f>
        <v/>
      </c>
      <c r="C886" s="186" t="str">
        <f>IF(LEN(A886)=0,"",INDEX('Smelter Look-up'!$C:$C,MATCH($A886,'Smelter Look-up'!$E:$E,0)))</f>
        <v/>
      </c>
      <c r="D886" s="230"/>
      <c r="E886" s="182" t="str">
        <f ca="1">IF(ISERROR($V886),"",OFFSET('Smelter Look-up'!$D$4,$V886-4,0)&amp;"")</f>
        <v/>
      </c>
      <c r="F886" s="182" t="s">
        <v>15807</v>
      </c>
      <c r="G886" s="182" t="str">
        <f ca="1">IF(C886=$X$4,IF(ISERROR($V886),"Enter smelter details","RMI"),IF(ISERROR($V886),"",OFFSET('Smelter Look-up'!$F$4,$V886-4,0)))</f>
        <v/>
      </c>
      <c r="H886" s="183"/>
      <c r="I886" s="184" t="s">
        <v>15807</v>
      </c>
      <c r="J886" s="184" t="s">
        <v>15807</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t="s">
        <v>15807</v>
      </c>
      <c r="B887" s="182" t="str">
        <f>IF(LEN(A887)=0,"",INDEX('Smelter Look-up'!$A:$A,MATCH($A887,'Smelter Look-up'!$E:$E,0)))</f>
        <v/>
      </c>
      <c r="C887" s="186" t="str">
        <f>IF(LEN(A887)=0,"",INDEX('Smelter Look-up'!$C:$C,MATCH($A887,'Smelter Look-up'!$E:$E,0)))</f>
        <v/>
      </c>
      <c r="D887" s="230"/>
      <c r="E887" s="182" t="str">
        <f ca="1">IF(ISERROR($V887),"",OFFSET('Smelter Look-up'!$D$4,$V887-4,0)&amp;"")</f>
        <v/>
      </c>
      <c r="F887" s="182" t="s">
        <v>15807</v>
      </c>
      <c r="G887" s="182" t="str">
        <f ca="1">IF(C887=$X$4,IF(ISERROR($V887),"Enter smelter details","RMI"),IF(ISERROR($V887),"",OFFSET('Smelter Look-up'!$F$4,$V887-4,0)))</f>
        <v/>
      </c>
      <c r="H887" s="183"/>
      <c r="I887" s="184" t="s">
        <v>15807</v>
      </c>
      <c r="J887" s="184" t="s">
        <v>15807</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t="s">
        <v>15807</v>
      </c>
      <c r="B888" s="182" t="str">
        <f>IF(LEN(A888)=0,"",INDEX('Smelter Look-up'!$A:$A,MATCH($A888,'Smelter Look-up'!$E:$E,0)))</f>
        <v/>
      </c>
      <c r="C888" s="186" t="str">
        <f>IF(LEN(A888)=0,"",INDEX('Smelter Look-up'!$C:$C,MATCH($A888,'Smelter Look-up'!$E:$E,0)))</f>
        <v/>
      </c>
      <c r="D888" s="230"/>
      <c r="E888" s="182" t="str">
        <f ca="1">IF(ISERROR($V888),"",OFFSET('Smelter Look-up'!$D$4,$V888-4,0)&amp;"")</f>
        <v/>
      </c>
      <c r="F888" s="182" t="s">
        <v>15807</v>
      </c>
      <c r="G888" s="182" t="str">
        <f ca="1">IF(C888=$X$4,IF(ISERROR($V888),"Enter smelter details","RMI"),IF(ISERROR($V888),"",OFFSET('Smelter Look-up'!$F$4,$V888-4,0)))</f>
        <v/>
      </c>
      <c r="H888" s="183"/>
      <c r="I888" s="184" t="s">
        <v>15807</v>
      </c>
      <c r="J888" s="184" t="s">
        <v>15807</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t="s">
        <v>15807</v>
      </c>
      <c r="B889" s="182" t="str">
        <f>IF(LEN(A889)=0,"",INDEX('Smelter Look-up'!$A:$A,MATCH($A889,'Smelter Look-up'!$E:$E,0)))</f>
        <v/>
      </c>
      <c r="C889" s="186" t="str">
        <f>IF(LEN(A889)=0,"",INDEX('Smelter Look-up'!$C:$C,MATCH($A889,'Smelter Look-up'!$E:$E,0)))</f>
        <v/>
      </c>
      <c r="D889" s="230"/>
      <c r="E889" s="182" t="str">
        <f ca="1">IF(ISERROR($V889),"",OFFSET('Smelter Look-up'!$D$4,$V889-4,0)&amp;"")</f>
        <v/>
      </c>
      <c r="F889" s="182" t="s">
        <v>15807</v>
      </c>
      <c r="G889" s="182" t="str">
        <f ca="1">IF(C889=$X$4,IF(ISERROR($V889),"Enter smelter details","RMI"),IF(ISERROR($V889),"",OFFSET('Smelter Look-up'!$F$4,$V889-4,0)))</f>
        <v/>
      </c>
      <c r="H889" s="183"/>
      <c r="I889" s="184" t="s">
        <v>15807</v>
      </c>
      <c r="J889" s="184" t="s">
        <v>15807</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t="s">
        <v>15807</v>
      </c>
      <c r="B890" s="182" t="str">
        <f>IF(LEN(A890)=0,"",INDEX('Smelter Look-up'!$A:$A,MATCH($A890,'Smelter Look-up'!$E:$E,0)))</f>
        <v/>
      </c>
      <c r="C890" s="186" t="str">
        <f>IF(LEN(A890)=0,"",INDEX('Smelter Look-up'!$C:$C,MATCH($A890,'Smelter Look-up'!$E:$E,0)))</f>
        <v/>
      </c>
      <c r="D890" s="230"/>
      <c r="E890" s="182" t="str">
        <f ca="1">IF(ISERROR($V890),"",OFFSET('Smelter Look-up'!$D$4,$V890-4,0)&amp;"")</f>
        <v/>
      </c>
      <c r="F890" s="182" t="s">
        <v>15807</v>
      </c>
      <c r="G890" s="182" t="str">
        <f ca="1">IF(C890=$X$4,IF(ISERROR($V890),"Enter smelter details","RMI"),IF(ISERROR($V890),"",OFFSET('Smelter Look-up'!$F$4,$V890-4,0)))</f>
        <v/>
      </c>
      <c r="H890" s="183"/>
      <c r="I890" s="184" t="s">
        <v>15807</v>
      </c>
      <c r="J890" s="184" t="s">
        <v>15807</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t="s">
        <v>15807</v>
      </c>
      <c r="B891" s="182" t="str">
        <f>IF(LEN(A891)=0,"",INDEX('Smelter Look-up'!$A:$A,MATCH($A891,'Smelter Look-up'!$E:$E,0)))</f>
        <v/>
      </c>
      <c r="C891" s="186" t="str">
        <f>IF(LEN(A891)=0,"",INDEX('Smelter Look-up'!$C:$C,MATCH($A891,'Smelter Look-up'!$E:$E,0)))</f>
        <v/>
      </c>
      <c r="D891" s="230"/>
      <c r="E891" s="182" t="str">
        <f ca="1">IF(ISERROR($V891),"",OFFSET('Smelter Look-up'!$D$4,$V891-4,0)&amp;"")</f>
        <v/>
      </c>
      <c r="F891" s="182" t="s">
        <v>15807</v>
      </c>
      <c r="G891" s="182" t="str">
        <f ca="1">IF(C891=$X$4,IF(ISERROR($V891),"Enter smelter details","RMI"),IF(ISERROR($V891),"",OFFSET('Smelter Look-up'!$F$4,$V891-4,0)))</f>
        <v/>
      </c>
      <c r="H891" s="183"/>
      <c r="I891" s="184" t="s">
        <v>15807</v>
      </c>
      <c r="J891" s="184" t="s">
        <v>15807</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t="s">
        <v>15807</v>
      </c>
      <c r="B892" s="182" t="str">
        <f>IF(LEN(A892)=0,"",INDEX('Smelter Look-up'!$A:$A,MATCH($A892,'Smelter Look-up'!$E:$E,0)))</f>
        <v/>
      </c>
      <c r="C892" s="186" t="str">
        <f>IF(LEN(A892)=0,"",INDEX('Smelter Look-up'!$C:$C,MATCH($A892,'Smelter Look-up'!$E:$E,0)))</f>
        <v/>
      </c>
      <c r="D892" s="230"/>
      <c r="E892" s="182" t="str">
        <f ca="1">IF(ISERROR($V892),"",OFFSET('Smelter Look-up'!$D$4,$V892-4,0)&amp;"")</f>
        <v/>
      </c>
      <c r="F892" s="182" t="s">
        <v>15807</v>
      </c>
      <c r="G892" s="182" t="str">
        <f ca="1">IF(C892=$X$4,IF(ISERROR($V892),"Enter smelter details","RMI"),IF(ISERROR($V892),"",OFFSET('Smelter Look-up'!$F$4,$V892-4,0)))</f>
        <v/>
      </c>
      <c r="H892" s="183"/>
      <c r="I892" s="184" t="s">
        <v>15807</v>
      </c>
      <c r="J892" s="184" t="s">
        <v>15807</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t="s">
        <v>15807</v>
      </c>
      <c r="B893" s="182" t="str">
        <f>IF(LEN(A893)=0,"",INDEX('Smelter Look-up'!$A:$A,MATCH($A893,'Smelter Look-up'!$E:$E,0)))</f>
        <v/>
      </c>
      <c r="C893" s="186" t="str">
        <f>IF(LEN(A893)=0,"",INDEX('Smelter Look-up'!$C:$C,MATCH($A893,'Smelter Look-up'!$E:$E,0)))</f>
        <v/>
      </c>
      <c r="D893" s="230"/>
      <c r="E893" s="182" t="str">
        <f ca="1">IF(ISERROR($V893),"",OFFSET('Smelter Look-up'!$D$4,$V893-4,0)&amp;"")</f>
        <v/>
      </c>
      <c r="F893" s="182" t="s">
        <v>15807</v>
      </c>
      <c r="G893" s="182" t="str">
        <f ca="1">IF(C893=$X$4,IF(ISERROR($V893),"Enter smelter details","RMI"),IF(ISERROR($V893),"",OFFSET('Smelter Look-up'!$F$4,$V893-4,0)))</f>
        <v/>
      </c>
      <c r="H893" s="183"/>
      <c r="I893" s="184" t="s">
        <v>15807</v>
      </c>
      <c r="J893" s="184" t="s">
        <v>15807</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t="s">
        <v>15807</v>
      </c>
      <c r="B894" s="182" t="str">
        <f>IF(LEN(A894)=0,"",INDEX('Smelter Look-up'!$A:$A,MATCH($A894,'Smelter Look-up'!$E:$E,0)))</f>
        <v/>
      </c>
      <c r="C894" s="186" t="str">
        <f>IF(LEN(A894)=0,"",INDEX('Smelter Look-up'!$C:$C,MATCH($A894,'Smelter Look-up'!$E:$E,0)))</f>
        <v/>
      </c>
      <c r="D894" s="230"/>
      <c r="E894" s="182" t="str">
        <f ca="1">IF(ISERROR($V894),"",OFFSET('Smelter Look-up'!$D$4,$V894-4,0)&amp;"")</f>
        <v/>
      </c>
      <c r="F894" s="182" t="s">
        <v>15807</v>
      </c>
      <c r="G894" s="182" t="str">
        <f ca="1">IF(C894=$X$4,IF(ISERROR($V894),"Enter smelter details","RMI"),IF(ISERROR($V894),"",OFFSET('Smelter Look-up'!$F$4,$V894-4,0)))</f>
        <v/>
      </c>
      <c r="H894" s="183"/>
      <c r="I894" s="184" t="s">
        <v>15807</v>
      </c>
      <c r="J894" s="184" t="s">
        <v>15807</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t="s">
        <v>15807</v>
      </c>
      <c r="B895" s="182" t="str">
        <f>IF(LEN(A895)=0,"",INDEX('Smelter Look-up'!$A:$A,MATCH($A895,'Smelter Look-up'!$E:$E,0)))</f>
        <v/>
      </c>
      <c r="C895" s="186" t="str">
        <f>IF(LEN(A895)=0,"",INDEX('Smelter Look-up'!$C:$C,MATCH($A895,'Smelter Look-up'!$E:$E,0)))</f>
        <v/>
      </c>
      <c r="D895" s="230"/>
      <c r="E895" s="182" t="str">
        <f ca="1">IF(ISERROR($V895),"",OFFSET('Smelter Look-up'!$D$4,$V895-4,0)&amp;"")</f>
        <v/>
      </c>
      <c r="F895" s="182" t="s">
        <v>15807</v>
      </c>
      <c r="G895" s="182" t="str">
        <f ca="1">IF(C895=$X$4,IF(ISERROR($V895),"Enter smelter details","RMI"),IF(ISERROR($V895),"",OFFSET('Smelter Look-up'!$F$4,$V895-4,0)))</f>
        <v/>
      </c>
      <c r="H895" s="183"/>
      <c r="I895" s="184" t="s">
        <v>15807</v>
      </c>
      <c r="J895" s="184" t="s">
        <v>15807</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t="s">
        <v>15807</v>
      </c>
      <c r="B896" s="182" t="str">
        <f>IF(LEN(A896)=0,"",INDEX('Smelter Look-up'!$A:$A,MATCH($A896,'Smelter Look-up'!$E:$E,0)))</f>
        <v/>
      </c>
      <c r="C896" s="186" t="str">
        <f>IF(LEN(A896)=0,"",INDEX('Smelter Look-up'!$C:$C,MATCH($A896,'Smelter Look-up'!$E:$E,0)))</f>
        <v/>
      </c>
      <c r="D896" s="230"/>
      <c r="E896" s="182" t="str">
        <f ca="1">IF(ISERROR($V896),"",OFFSET('Smelter Look-up'!$D$4,$V896-4,0)&amp;"")</f>
        <v/>
      </c>
      <c r="F896" s="182" t="s">
        <v>15807</v>
      </c>
      <c r="G896" s="182" t="str">
        <f ca="1">IF(C896=$X$4,IF(ISERROR($V896),"Enter smelter details","RMI"),IF(ISERROR($V896),"",OFFSET('Smelter Look-up'!$F$4,$V896-4,0)))</f>
        <v/>
      </c>
      <c r="H896" s="183"/>
      <c r="I896" s="184" t="s">
        <v>15807</v>
      </c>
      <c r="J896" s="184" t="s">
        <v>15807</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t="s">
        <v>15807</v>
      </c>
      <c r="B897" s="182" t="str">
        <f>IF(LEN(A897)=0,"",INDEX('Smelter Look-up'!$A:$A,MATCH($A897,'Smelter Look-up'!$E:$E,0)))</f>
        <v/>
      </c>
      <c r="C897" s="186" t="str">
        <f>IF(LEN(A897)=0,"",INDEX('Smelter Look-up'!$C:$C,MATCH($A897,'Smelter Look-up'!$E:$E,0)))</f>
        <v/>
      </c>
      <c r="D897" s="230"/>
      <c r="E897" s="182" t="str">
        <f ca="1">IF(ISERROR($V897),"",OFFSET('Smelter Look-up'!$D$4,$V897-4,0)&amp;"")</f>
        <v/>
      </c>
      <c r="F897" s="182" t="s">
        <v>15807</v>
      </c>
      <c r="G897" s="182" t="str">
        <f ca="1">IF(C897=$X$4,IF(ISERROR($V897),"Enter smelter details","RMI"),IF(ISERROR($V897),"",OFFSET('Smelter Look-up'!$F$4,$V897-4,0)))</f>
        <v/>
      </c>
      <c r="H897" s="183"/>
      <c r="I897" s="184" t="s">
        <v>15807</v>
      </c>
      <c r="J897" s="184" t="s">
        <v>15807</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t="s">
        <v>15807</v>
      </c>
      <c r="B898" s="182" t="str">
        <f>IF(LEN(A898)=0,"",INDEX('Smelter Look-up'!$A:$A,MATCH($A898,'Smelter Look-up'!$E:$E,0)))</f>
        <v/>
      </c>
      <c r="C898" s="186" t="str">
        <f>IF(LEN(A898)=0,"",INDEX('Smelter Look-up'!$C:$C,MATCH($A898,'Smelter Look-up'!$E:$E,0)))</f>
        <v/>
      </c>
      <c r="D898" s="230"/>
      <c r="E898" s="182" t="str">
        <f ca="1">IF(ISERROR($V898),"",OFFSET('Smelter Look-up'!$D$4,$V898-4,0)&amp;"")</f>
        <v/>
      </c>
      <c r="F898" s="182" t="s">
        <v>15807</v>
      </c>
      <c r="G898" s="182" t="str">
        <f ca="1">IF(C898=$X$4,IF(ISERROR($V898),"Enter smelter details","RMI"),IF(ISERROR($V898),"",OFFSET('Smelter Look-up'!$F$4,$V898-4,0)))</f>
        <v/>
      </c>
      <c r="H898" s="183"/>
      <c r="I898" s="184" t="s">
        <v>15807</v>
      </c>
      <c r="J898" s="184" t="s">
        <v>15807</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t="s">
        <v>15807</v>
      </c>
      <c r="B899" s="182" t="str">
        <f>IF(LEN(A899)=0,"",INDEX('Smelter Look-up'!$A:$A,MATCH($A899,'Smelter Look-up'!$E:$E,0)))</f>
        <v/>
      </c>
      <c r="C899" s="186" t="str">
        <f>IF(LEN(A899)=0,"",INDEX('Smelter Look-up'!$C:$C,MATCH($A899,'Smelter Look-up'!$E:$E,0)))</f>
        <v/>
      </c>
      <c r="D899" s="230"/>
      <c r="E899" s="182" t="str">
        <f ca="1">IF(ISERROR($V899),"",OFFSET('Smelter Look-up'!$D$4,$V899-4,0)&amp;"")</f>
        <v/>
      </c>
      <c r="F899" s="182" t="s">
        <v>15807</v>
      </c>
      <c r="G899" s="182" t="str">
        <f ca="1">IF(C899=$X$4,IF(ISERROR($V899),"Enter smelter details","RMI"),IF(ISERROR($V899),"",OFFSET('Smelter Look-up'!$F$4,$V899-4,0)))</f>
        <v/>
      </c>
      <c r="H899" s="183"/>
      <c r="I899" s="184" t="s">
        <v>15807</v>
      </c>
      <c r="J899" s="184" t="s">
        <v>15807</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t="s">
        <v>15807</v>
      </c>
      <c r="B900" s="182" t="str">
        <f>IF(LEN(A900)=0,"",INDEX('Smelter Look-up'!$A:$A,MATCH($A900,'Smelter Look-up'!$E:$E,0)))</f>
        <v/>
      </c>
      <c r="C900" s="186" t="str">
        <f>IF(LEN(A900)=0,"",INDEX('Smelter Look-up'!$C:$C,MATCH($A900,'Smelter Look-up'!$E:$E,0)))</f>
        <v/>
      </c>
      <c r="D900" s="230"/>
      <c r="E900" s="182" t="str">
        <f ca="1">IF(ISERROR($V900),"",OFFSET('Smelter Look-up'!$D$4,$V900-4,0)&amp;"")</f>
        <v/>
      </c>
      <c r="F900" s="182" t="s">
        <v>15807</v>
      </c>
      <c r="G900" s="182" t="str">
        <f ca="1">IF(C900=$X$4,IF(ISERROR($V900),"Enter smelter details","RMI"),IF(ISERROR($V900),"",OFFSET('Smelter Look-up'!$F$4,$V900-4,0)))</f>
        <v/>
      </c>
      <c r="H900" s="183"/>
      <c r="I900" s="184" t="s">
        <v>15807</v>
      </c>
      <c r="J900" s="184" t="s">
        <v>15807</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t="s">
        <v>15807</v>
      </c>
      <c r="B901" s="182" t="str">
        <f>IF(LEN(A901)=0,"",INDEX('Smelter Look-up'!$A:$A,MATCH($A901,'Smelter Look-up'!$E:$E,0)))</f>
        <v/>
      </c>
      <c r="C901" s="186" t="str">
        <f>IF(LEN(A901)=0,"",INDEX('Smelter Look-up'!$C:$C,MATCH($A901,'Smelter Look-up'!$E:$E,0)))</f>
        <v/>
      </c>
      <c r="D901" s="230"/>
      <c r="E901" s="182" t="str">
        <f ca="1">IF(ISERROR($V901),"",OFFSET('Smelter Look-up'!$D$4,$V901-4,0)&amp;"")</f>
        <v/>
      </c>
      <c r="F901" s="182" t="s">
        <v>15807</v>
      </c>
      <c r="G901" s="182" t="str">
        <f ca="1">IF(C901=$X$4,IF(ISERROR($V901),"Enter smelter details","RMI"),IF(ISERROR($V901),"",OFFSET('Smelter Look-up'!$F$4,$V901-4,0)))</f>
        <v/>
      </c>
      <c r="H901" s="183"/>
      <c r="I901" s="184" t="s">
        <v>15807</v>
      </c>
      <c r="J901" s="184" t="s">
        <v>15807</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t="s">
        <v>15807</v>
      </c>
      <c r="B902" s="182" t="str">
        <f>IF(LEN(A902)=0,"",INDEX('Smelter Look-up'!$A:$A,MATCH($A902,'Smelter Look-up'!$E:$E,0)))</f>
        <v/>
      </c>
      <c r="C902" s="186" t="str">
        <f>IF(LEN(A902)=0,"",INDEX('Smelter Look-up'!$C:$C,MATCH($A902,'Smelter Look-up'!$E:$E,0)))</f>
        <v/>
      </c>
      <c r="D902" s="230"/>
      <c r="E902" s="182" t="str">
        <f ca="1">IF(ISERROR($V902),"",OFFSET('Smelter Look-up'!$D$4,$V902-4,0)&amp;"")</f>
        <v/>
      </c>
      <c r="F902" s="182" t="s">
        <v>15807</v>
      </c>
      <c r="G902" s="182" t="str">
        <f ca="1">IF(C902=$X$4,IF(ISERROR($V902),"Enter smelter details","RMI"),IF(ISERROR($V902),"",OFFSET('Smelter Look-up'!$F$4,$V902-4,0)))</f>
        <v/>
      </c>
      <c r="H902" s="183"/>
      <c r="I902" s="184" t="s">
        <v>15807</v>
      </c>
      <c r="J902" s="184" t="s">
        <v>15807</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t="s">
        <v>15807</v>
      </c>
      <c r="B903" s="182" t="str">
        <f>IF(LEN(A903)=0,"",INDEX('Smelter Look-up'!$A:$A,MATCH($A903,'Smelter Look-up'!$E:$E,0)))</f>
        <v/>
      </c>
      <c r="C903" s="186" t="str">
        <f>IF(LEN(A903)=0,"",INDEX('Smelter Look-up'!$C:$C,MATCH($A903,'Smelter Look-up'!$E:$E,0)))</f>
        <v/>
      </c>
      <c r="D903" s="230"/>
      <c r="E903" s="182" t="str">
        <f ca="1">IF(ISERROR($V903),"",OFFSET('Smelter Look-up'!$D$4,$V903-4,0)&amp;"")</f>
        <v/>
      </c>
      <c r="F903" s="182" t="s">
        <v>15807</v>
      </c>
      <c r="G903" s="182" t="str">
        <f ca="1">IF(C903=$X$4,IF(ISERROR($V903),"Enter smelter details","RMI"),IF(ISERROR($V903),"",OFFSET('Smelter Look-up'!$F$4,$V903-4,0)))</f>
        <v/>
      </c>
      <c r="H903" s="183"/>
      <c r="I903" s="184" t="s">
        <v>15807</v>
      </c>
      <c r="J903" s="184" t="s">
        <v>15807</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t="s">
        <v>15807</v>
      </c>
      <c r="B904" s="182" t="str">
        <f>IF(LEN(A904)=0,"",INDEX('Smelter Look-up'!$A:$A,MATCH($A904,'Smelter Look-up'!$E:$E,0)))</f>
        <v/>
      </c>
      <c r="C904" s="186" t="str">
        <f>IF(LEN(A904)=0,"",INDEX('Smelter Look-up'!$C:$C,MATCH($A904,'Smelter Look-up'!$E:$E,0)))</f>
        <v/>
      </c>
      <c r="D904" s="230"/>
      <c r="E904" s="182" t="str">
        <f ca="1">IF(ISERROR($V904),"",OFFSET('Smelter Look-up'!$D$4,$V904-4,0)&amp;"")</f>
        <v/>
      </c>
      <c r="F904" s="182" t="s">
        <v>15807</v>
      </c>
      <c r="G904" s="182" t="str">
        <f ca="1">IF(C904=$X$4,IF(ISERROR($V904),"Enter smelter details","RMI"),IF(ISERROR($V904),"",OFFSET('Smelter Look-up'!$F$4,$V904-4,0)))</f>
        <v/>
      </c>
      <c r="H904" s="183"/>
      <c r="I904" s="184" t="s">
        <v>15807</v>
      </c>
      <c r="J904" s="184" t="s">
        <v>15807</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t="s">
        <v>15807</v>
      </c>
      <c r="B905" s="182" t="str">
        <f>IF(LEN(A905)=0,"",INDEX('Smelter Look-up'!$A:$A,MATCH($A905,'Smelter Look-up'!$E:$E,0)))</f>
        <v/>
      </c>
      <c r="C905" s="186" t="str">
        <f>IF(LEN(A905)=0,"",INDEX('Smelter Look-up'!$C:$C,MATCH($A905,'Smelter Look-up'!$E:$E,0)))</f>
        <v/>
      </c>
      <c r="D905" s="230"/>
      <c r="E905" s="182" t="str">
        <f ca="1">IF(ISERROR($V905),"",OFFSET('Smelter Look-up'!$D$4,$V905-4,0)&amp;"")</f>
        <v/>
      </c>
      <c r="F905" s="182" t="s">
        <v>15807</v>
      </c>
      <c r="G905" s="182" t="str">
        <f ca="1">IF(C905=$X$4,IF(ISERROR($V905),"Enter smelter details","RMI"),IF(ISERROR($V905),"",OFFSET('Smelter Look-up'!$F$4,$V905-4,0)))</f>
        <v/>
      </c>
      <c r="H905" s="183"/>
      <c r="I905" s="184" t="s">
        <v>15807</v>
      </c>
      <c r="J905" s="184" t="s">
        <v>15807</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t="s">
        <v>15807</v>
      </c>
      <c r="B906" s="182" t="str">
        <f>IF(LEN(A906)=0,"",INDEX('Smelter Look-up'!$A:$A,MATCH($A906,'Smelter Look-up'!$E:$E,0)))</f>
        <v/>
      </c>
      <c r="C906" s="186" t="str">
        <f>IF(LEN(A906)=0,"",INDEX('Smelter Look-up'!$C:$C,MATCH($A906,'Smelter Look-up'!$E:$E,0)))</f>
        <v/>
      </c>
      <c r="D906" s="230"/>
      <c r="E906" s="182" t="str">
        <f ca="1">IF(ISERROR($V906),"",OFFSET('Smelter Look-up'!$D$4,$V906-4,0)&amp;"")</f>
        <v/>
      </c>
      <c r="F906" s="182" t="s">
        <v>15807</v>
      </c>
      <c r="G906" s="182" t="str">
        <f ca="1">IF(C906=$X$4,IF(ISERROR($V906),"Enter smelter details","RMI"),IF(ISERROR($V906),"",OFFSET('Smelter Look-up'!$F$4,$V906-4,0)))</f>
        <v/>
      </c>
      <c r="H906" s="183"/>
      <c r="I906" s="184" t="s">
        <v>15807</v>
      </c>
      <c r="J906" s="184" t="s">
        <v>15807</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t="s">
        <v>15807</v>
      </c>
      <c r="B907" s="182" t="str">
        <f>IF(LEN(A907)=0,"",INDEX('Smelter Look-up'!$A:$A,MATCH($A907,'Smelter Look-up'!$E:$E,0)))</f>
        <v/>
      </c>
      <c r="C907" s="186" t="str">
        <f>IF(LEN(A907)=0,"",INDEX('Smelter Look-up'!$C:$C,MATCH($A907,'Smelter Look-up'!$E:$E,0)))</f>
        <v/>
      </c>
      <c r="D907" s="230"/>
      <c r="E907" s="182" t="str">
        <f ca="1">IF(ISERROR($V907),"",OFFSET('Smelter Look-up'!$D$4,$V907-4,0)&amp;"")</f>
        <v/>
      </c>
      <c r="F907" s="182" t="s">
        <v>15807</v>
      </c>
      <c r="G907" s="182" t="str">
        <f ca="1">IF(C907=$X$4,IF(ISERROR($V907),"Enter smelter details","RMI"),IF(ISERROR($V907),"",OFFSET('Smelter Look-up'!$F$4,$V907-4,0)))</f>
        <v/>
      </c>
      <c r="H907" s="183"/>
      <c r="I907" s="184" t="s">
        <v>15807</v>
      </c>
      <c r="J907" s="184" t="s">
        <v>15807</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t="s">
        <v>15807</v>
      </c>
      <c r="B908" s="182" t="str">
        <f>IF(LEN(A908)=0,"",INDEX('Smelter Look-up'!$A:$A,MATCH($A908,'Smelter Look-up'!$E:$E,0)))</f>
        <v/>
      </c>
      <c r="C908" s="186" t="str">
        <f>IF(LEN(A908)=0,"",INDEX('Smelter Look-up'!$C:$C,MATCH($A908,'Smelter Look-up'!$E:$E,0)))</f>
        <v/>
      </c>
      <c r="D908" s="230"/>
      <c r="E908" s="182" t="str">
        <f ca="1">IF(ISERROR($V908),"",OFFSET('Smelter Look-up'!$D$4,$V908-4,0)&amp;"")</f>
        <v/>
      </c>
      <c r="F908" s="182" t="s">
        <v>15807</v>
      </c>
      <c r="G908" s="182" t="str">
        <f ca="1">IF(C908=$X$4,IF(ISERROR($V908),"Enter smelter details","RMI"),IF(ISERROR($V908),"",OFFSET('Smelter Look-up'!$F$4,$V908-4,0)))</f>
        <v/>
      </c>
      <c r="H908" s="183"/>
      <c r="I908" s="184" t="s">
        <v>15807</v>
      </c>
      <c r="J908" s="184" t="s">
        <v>15807</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t="s">
        <v>15807</v>
      </c>
      <c r="B909" s="182" t="str">
        <f>IF(LEN(A909)=0,"",INDEX('Smelter Look-up'!$A:$A,MATCH($A909,'Smelter Look-up'!$E:$E,0)))</f>
        <v/>
      </c>
      <c r="C909" s="186" t="str">
        <f>IF(LEN(A909)=0,"",INDEX('Smelter Look-up'!$C:$C,MATCH($A909,'Smelter Look-up'!$E:$E,0)))</f>
        <v/>
      </c>
      <c r="D909" s="230"/>
      <c r="E909" s="182" t="str">
        <f ca="1">IF(ISERROR($V909),"",OFFSET('Smelter Look-up'!$D$4,$V909-4,0)&amp;"")</f>
        <v/>
      </c>
      <c r="F909" s="182" t="s">
        <v>15807</v>
      </c>
      <c r="G909" s="182" t="str">
        <f ca="1">IF(C909=$X$4,IF(ISERROR($V909),"Enter smelter details","RMI"),IF(ISERROR($V909),"",OFFSET('Smelter Look-up'!$F$4,$V909-4,0)))</f>
        <v/>
      </c>
      <c r="H909" s="183"/>
      <c r="I909" s="184" t="s">
        <v>15807</v>
      </c>
      <c r="J909" s="184" t="s">
        <v>15807</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t="s">
        <v>15807</v>
      </c>
      <c r="B910" s="182" t="str">
        <f>IF(LEN(A910)=0,"",INDEX('Smelter Look-up'!$A:$A,MATCH($A910,'Smelter Look-up'!$E:$E,0)))</f>
        <v/>
      </c>
      <c r="C910" s="186" t="str">
        <f>IF(LEN(A910)=0,"",INDEX('Smelter Look-up'!$C:$C,MATCH($A910,'Smelter Look-up'!$E:$E,0)))</f>
        <v/>
      </c>
      <c r="D910" s="230"/>
      <c r="E910" s="182" t="str">
        <f ca="1">IF(ISERROR($V910),"",OFFSET('Smelter Look-up'!$D$4,$V910-4,0)&amp;"")</f>
        <v/>
      </c>
      <c r="F910" s="182" t="s">
        <v>15807</v>
      </c>
      <c r="G910" s="182" t="str">
        <f ca="1">IF(C910=$X$4,IF(ISERROR($V910),"Enter smelter details","RMI"),IF(ISERROR($V910),"",OFFSET('Smelter Look-up'!$F$4,$V910-4,0)))</f>
        <v/>
      </c>
      <c r="H910" s="183"/>
      <c r="I910" s="184" t="s">
        <v>15807</v>
      </c>
      <c r="J910" s="184" t="s">
        <v>15807</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t="s">
        <v>15807</v>
      </c>
      <c r="B911" s="182" t="str">
        <f>IF(LEN(A911)=0,"",INDEX('Smelter Look-up'!$A:$A,MATCH($A911,'Smelter Look-up'!$E:$E,0)))</f>
        <v/>
      </c>
      <c r="C911" s="186" t="str">
        <f>IF(LEN(A911)=0,"",INDEX('Smelter Look-up'!$C:$C,MATCH($A911,'Smelter Look-up'!$E:$E,0)))</f>
        <v/>
      </c>
      <c r="D911" s="230"/>
      <c r="E911" s="182" t="str">
        <f ca="1">IF(ISERROR($V911),"",OFFSET('Smelter Look-up'!$D$4,$V911-4,0)&amp;"")</f>
        <v/>
      </c>
      <c r="F911" s="182" t="s">
        <v>15807</v>
      </c>
      <c r="G911" s="182" t="str">
        <f ca="1">IF(C911=$X$4,IF(ISERROR($V911),"Enter smelter details","RMI"),IF(ISERROR($V911),"",OFFSET('Smelter Look-up'!$F$4,$V911-4,0)))</f>
        <v/>
      </c>
      <c r="H911" s="183"/>
      <c r="I911" s="184" t="s">
        <v>15807</v>
      </c>
      <c r="J911" s="184" t="s">
        <v>15807</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t="s">
        <v>15807</v>
      </c>
      <c r="B912" s="182" t="str">
        <f>IF(LEN(A912)=0,"",INDEX('Smelter Look-up'!$A:$A,MATCH($A912,'Smelter Look-up'!$E:$E,0)))</f>
        <v/>
      </c>
      <c r="C912" s="186" t="str">
        <f>IF(LEN(A912)=0,"",INDEX('Smelter Look-up'!$C:$C,MATCH($A912,'Smelter Look-up'!$E:$E,0)))</f>
        <v/>
      </c>
      <c r="D912" s="230"/>
      <c r="E912" s="182" t="str">
        <f ca="1">IF(ISERROR($V912),"",OFFSET('Smelter Look-up'!$D$4,$V912-4,0)&amp;"")</f>
        <v/>
      </c>
      <c r="F912" s="182" t="s">
        <v>15807</v>
      </c>
      <c r="G912" s="182" t="str">
        <f ca="1">IF(C912=$X$4,IF(ISERROR($V912),"Enter smelter details","RMI"),IF(ISERROR($V912),"",OFFSET('Smelter Look-up'!$F$4,$V912-4,0)))</f>
        <v/>
      </c>
      <c r="H912" s="183"/>
      <c r="I912" s="184" t="s">
        <v>15807</v>
      </c>
      <c r="J912" s="184" t="s">
        <v>15807</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t="s">
        <v>15807</v>
      </c>
      <c r="B913" s="182" t="str">
        <f>IF(LEN(A913)=0,"",INDEX('Smelter Look-up'!$A:$A,MATCH($A913,'Smelter Look-up'!$E:$E,0)))</f>
        <v/>
      </c>
      <c r="C913" s="186" t="str">
        <f>IF(LEN(A913)=0,"",INDEX('Smelter Look-up'!$C:$C,MATCH($A913,'Smelter Look-up'!$E:$E,0)))</f>
        <v/>
      </c>
      <c r="D913" s="230"/>
      <c r="E913" s="182" t="str">
        <f ca="1">IF(ISERROR($V913),"",OFFSET('Smelter Look-up'!$D$4,$V913-4,0)&amp;"")</f>
        <v/>
      </c>
      <c r="F913" s="182" t="s">
        <v>15807</v>
      </c>
      <c r="G913" s="182" t="str">
        <f ca="1">IF(C913=$X$4,IF(ISERROR($V913),"Enter smelter details","RMI"),IF(ISERROR($V913),"",OFFSET('Smelter Look-up'!$F$4,$V913-4,0)))</f>
        <v/>
      </c>
      <c r="H913" s="183"/>
      <c r="I913" s="184" t="s">
        <v>15807</v>
      </c>
      <c r="J913" s="184" t="s">
        <v>15807</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t="s">
        <v>15807</v>
      </c>
      <c r="B914" s="182" t="str">
        <f>IF(LEN(A914)=0,"",INDEX('Smelter Look-up'!$A:$A,MATCH($A914,'Smelter Look-up'!$E:$E,0)))</f>
        <v/>
      </c>
      <c r="C914" s="186" t="str">
        <f>IF(LEN(A914)=0,"",INDEX('Smelter Look-up'!$C:$C,MATCH($A914,'Smelter Look-up'!$E:$E,0)))</f>
        <v/>
      </c>
      <c r="D914" s="230"/>
      <c r="E914" s="182" t="str">
        <f ca="1">IF(ISERROR($V914),"",OFFSET('Smelter Look-up'!$D$4,$V914-4,0)&amp;"")</f>
        <v/>
      </c>
      <c r="F914" s="182" t="s">
        <v>15807</v>
      </c>
      <c r="G914" s="182" t="str">
        <f ca="1">IF(C914=$X$4,IF(ISERROR($V914),"Enter smelter details","RMI"),IF(ISERROR($V914),"",OFFSET('Smelter Look-up'!$F$4,$V914-4,0)))</f>
        <v/>
      </c>
      <c r="H914" s="183"/>
      <c r="I914" s="184" t="s">
        <v>15807</v>
      </c>
      <c r="J914" s="184" t="s">
        <v>15807</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t="s">
        <v>15807</v>
      </c>
      <c r="B915" s="182" t="str">
        <f>IF(LEN(A915)=0,"",INDEX('Smelter Look-up'!$A:$A,MATCH($A915,'Smelter Look-up'!$E:$E,0)))</f>
        <v/>
      </c>
      <c r="C915" s="186" t="str">
        <f>IF(LEN(A915)=0,"",INDEX('Smelter Look-up'!$C:$C,MATCH($A915,'Smelter Look-up'!$E:$E,0)))</f>
        <v/>
      </c>
      <c r="D915" s="230"/>
      <c r="E915" s="182" t="str">
        <f ca="1">IF(ISERROR($V915),"",OFFSET('Smelter Look-up'!$D$4,$V915-4,0)&amp;"")</f>
        <v/>
      </c>
      <c r="F915" s="182" t="s">
        <v>15807</v>
      </c>
      <c r="G915" s="182" t="str">
        <f ca="1">IF(C915=$X$4,IF(ISERROR($V915),"Enter smelter details","RMI"),IF(ISERROR($V915),"",OFFSET('Smelter Look-up'!$F$4,$V915-4,0)))</f>
        <v/>
      </c>
      <c r="H915" s="183"/>
      <c r="I915" s="184" t="s">
        <v>15807</v>
      </c>
      <c r="J915" s="184" t="s">
        <v>15807</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t="s">
        <v>15807</v>
      </c>
      <c r="B916" s="182" t="str">
        <f>IF(LEN(A916)=0,"",INDEX('Smelter Look-up'!$A:$A,MATCH($A916,'Smelter Look-up'!$E:$E,0)))</f>
        <v/>
      </c>
      <c r="C916" s="186" t="str">
        <f>IF(LEN(A916)=0,"",INDEX('Smelter Look-up'!$C:$C,MATCH($A916,'Smelter Look-up'!$E:$E,0)))</f>
        <v/>
      </c>
      <c r="D916" s="230"/>
      <c r="E916" s="182" t="str">
        <f ca="1">IF(ISERROR($V916),"",OFFSET('Smelter Look-up'!$D$4,$V916-4,0)&amp;"")</f>
        <v/>
      </c>
      <c r="F916" s="182" t="s">
        <v>15807</v>
      </c>
      <c r="G916" s="182" t="str">
        <f ca="1">IF(C916=$X$4,IF(ISERROR($V916),"Enter smelter details","RMI"),IF(ISERROR($V916),"",OFFSET('Smelter Look-up'!$F$4,$V916-4,0)))</f>
        <v/>
      </c>
      <c r="H916" s="183"/>
      <c r="I916" s="184" t="s">
        <v>15807</v>
      </c>
      <c r="J916" s="184" t="s">
        <v>15807</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t="s">
        <v>15807</v>
      </c>
      <c r="B917" s="182" t="str">
        <f>IF(LEN(A917)=0,"",INDEX('Smelter Look-up'!$A:$A,MATCH($A917,'Smelter Look-up'!$E:$E,0)))</f>
        <v/>
      </c>
      <c r="C917" s="186" t="str">
        <f>IF(LEN(A917)=0,"",INDEX('Smelter Look-up'!$C:$C,MATCH($A917,'Smelter Look-up'!$E:$E,0)))</f>
        <v/>
      </c>
      <c r="D917" s="230"/>
      <c r="E917" s="182" t="str">
        <f ca="1">IF(ISERROR($V917),"",OFFSET('Smelter Look-up'!$D$4,$V917-4,0)&amp;"")</f>
        <v/>
      </c>
      <c r="F917" s="182" t="s">
        <v>15807</v>
      </c>
      <c r="G917" s="182" t="str">
        <f ca="1">IF(C917=$X$4,IF(ISERROR($V917),"Enter smelter details","RMI"),IF(ISERROR($V917),"",OFFSET('Smelter Look-up'!$F$4,$V917-4,0)))</f>
        <v/>
      </c>
      <c r="H917" s="183"/>
      <c r="I917" s="184" t="s">
        <v>15807</v>
      </c>
      <c r="J917" s="184" t="s">
        <v>15807</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t="s">
        <v>15807</v>
      </c>
      <c r="B918" s="182" t="str">
        <f>IF(LEN(A918)=0,"",INDEX('Smelter Look-up'!$A:$A,MATCH($A918,'Smelter Look-up'!$E:$E,0)))</f>
        <v/>
      </c>
      <c r="C918" s="186" t="str">
        <f>IF(LEN(A918)=0,"",INDEX('Smelter Look-up'!$C:$C,MATCH($A918,'Smelter Look-up'!$E:$E,0)))</f>
        <v/>
      </c>
      <c r="D918" s="230"/>
      <c r="E918" s="182" t="str">
        <f ca="1">IF(ISERROR($V918),"",OFFSET('Smelter Look-up'!$D$4,$V918-4,0)&amp;"")</f>
        <v/>
      </c>
      <c r="F918" s="182" t="s">
        <v>15807</v>
      </c>
      <c r="G918" s="182" t="str">
        <f ca="1">IF(C918=$X$4,IF(ISERROR($V918),"Enter smelter details","RMI"),IF(ISERROR($V918),"",OFFSET('Smelter Look-up'!$F$4,$V918-4,0)))</f>
        <v/>
      </c>
      <c r="H918" s="183"/>
      <c r="I918" s="184" t="s">
        <v>15807</v>
      </c>
      <c r="J918" s="184" t="s">
        <v>15807</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t="s">
        <v>15807</v>
      </c>
      <c r="B919" s="182" t="str">
        <f>IF(LEN(A919)=0,"",INDEX('Smelter Look-up'!$A:$A,MATCH($A919,'Smelter Look-up'!$E:$E,0)))</f>
        <v/>
      </c>
      <c r="C919" s="186" t="str">
        <f>IF(LEN(A919)=0,"",INDEX('Smelter Look-up'!$C:$C,MATCH($A919,'Smelter Look-up'!$E:$E,0)))</f>
        <v/>
      </c>
      <c r="D919" s="230"/>
      <c r="E919" s="182" t="str">
        <f ca="1">IF(ISERROR($V919),"",OFFSET('Smelter Look-up'!$D$4,$V919-4,0)&amp;"")</f>
        <v/>
      </c>
      <c r="F919" s="182" t="s">
        <v>15807</v>
      </c>
      <c r="G919" s="182" t="str">
        <f ca="1">IF(C919=$X$4,IF(ISERROR($V919),"Enter smelter details","RMI"),IF(ISERROR($V919),"",OFFSET('Smelter Look-up'!$F$4,$V919-4,0)))</f>
        <v/>
      </c>
      <c r="H919" s="183"/>
      <c r="I919" s="184" t="s">
        <v>15807</v>
      </c>
      <c r="J919" s="184" t="s">
        <v>15807</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t="s">
        <v>15807</v>
      </c>
      <c r="B920" s="182" t="str">
        <f>IF(LEN(A920)=0,"",INDEX('Smelter Look-up'!$A:$A,MATCH($A920,'Smelter Look-up'!$E:$E,0)))</f>
        <v/>
      </c>
      <c r="C920" s="186" t="str">
        <f>IF(LEN(A920)=0,"",INDEX('Smelter Look-up'!$C:$C,MATCH($A920,'Smelter Look-up'!$E:$E,0)))</f>
        <v/>
      </c>
      <c r="D920" s="230"/>
      <c r="E920" s="182" t="str">
        <f ca="1">IF(ISERROR($V920),"",OFFSET('Smelter Look-up'!$D$4,$V920-4,0)&amp;"")</f>
        <v/>
      </c>
      <c r="F920" s="182" t="s">
        <v>15807</v>
      </c>
      <c r="G920" s="182" t="str">
        <f ca="1">IF(C920=$X$4,IF(ISERROR($V920),"Enter smelter details","RMI"),IF(ISERROR($V920),"",OFFSET('Smelter Look-up'!$F$4,$V920-4,0)))</f>
        <v/>
      </c>
      <c r="H920" s="183"/>
      <c r="I920" s="184" t="s">
        <v>15807</v>
      </c>
      <c r="J920" s="184" t="s">
        <v>15807</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t="s">
        <v>15807</v>
      </c>
      <c r="B921" s="182" t="str">
        <f>IF(LEN(A921)=0,"",INDEX('Smelter Look-up'!$A:$A,MATCH($A921,'Smelter Look-up'!$E:$E,0)))</f>
        <v/>
      </c>
      <c r="C921" s="186" t="str">
        <f>IF(LEN(A921)=0,"",INDEX('Smelter Look-up'!$C:$C,MATCH($A921,'Smelter Look-up'!$E:$E,0)))</f>
        <v/>
      </c>
      <c r="D921" s="230"/>
      <c r="E921" s="182" t="str">
        <f ca="1">IF(ISERROR($V921),"",OFFSET('Smelter Look-up'!$D$4,$V921-4,0)&amp;"")</f>
        <v/>
      </c>
      <c r="F921" s="182" t="s">
        <v>15807</v>
      </c>
      <c r="G921" s="182" t="str">
        <f ca="1">IF(C921=$X$4,IF(ISERROR($V921),"Enter smelter details","RMI"),IF(ISERROR($V921),"",OFFSET('Smelter Look-up'!$F$4,$V921-4,0)))</f>
        <v/>
      </c>
      <c r="H921" s="183"/>
      <c r="I921" s="184" t="s">
        <v>15807</v>
      </c>
      <c r="J921" s="184" t="s">
        <v>15807</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t="s">
        <v>15807</v>
      </c>
      <c r="B922" s="182" t="str">
        <f>IF(LEN(A922)=0,"",INDEX('Smelter Look-up'!$A:$A,MATCH($A922,'Smelter Look-up'!$E:$E,0)))</f>
        <v/>
      </c>
      <c r="C922" s="186" t="str">
        <f>IF(LEN(A922)=0,"",INDEX('Smelter Look-up'!$C:$C,MATCH($A922,'Smelter Look-up'!$E:$E,0)))</f>
        <v/>
      </c>
      <c r="D922" s="230"/>
      <c r="E922" s="182" t="str">
        <f ca="1">IF(ISERROR($V922),"",OFFSET('Smelter Look-up'!$D$4,$V922-4,0)&amp;"")</f>
        <v/>
      </c>
      <c r="F922" s="182" t="s">
        <v>15807</v>
      </c>
      <c r="G922" s="182" t="str">
        <f ca="1">IF(C922=$X$4,IF(ISERROR($V922),"Enter smelter details","RMI"),IF(ISERROR($V922),"",OFFSET('Smelter Look-up'!$F$4,$V922-4,0)))</f>
        <v/>
      </c>
      <c r="H922" s="183"/>
      <c r="I922" s="184" t="s">
        <v>15807</v>
      </c>
      <c r="J922" s="184" t="s">
        <v>15807</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t="s">
        <v>15807</v>
      </c>
      <c r="B923" s="182" t="str">
        <f>IF(LEN(A923)=0,"",INDEX('Smelter Look-up'!$A:$A,MATCH($A923,'Smelter Look-up'!$E:$E,0)))</f>
        <v/>
      </c>
      <c r="C923" s="186" t="str">
        <f>IF(LEN(A923)=0,"",INDEX('Smelter Look-up'!$C:$C,MATCH($A923,'Smelter Look-up'!$E:$E,0)))</f>
        <v/>
      </c>
      <c r="D923" s="230"/>
      <c r="E923" s="182" t="str">
        <f ca="1">IF(ISERROR($V923),"",OFFSET('Smelter Look-up'!$D$4,$V923-4,0)&amp;"")</f>
        <v/>
      </c>
      <c r="F923" s="182" t="s">
        <v>15807</v>
      </c>
      <c r="G923" s="182" t="str">
        <f ca="1">IF(C923=$X$4,IF(ISERROR($V923),"Enter smelter details","RMI"),IF(ISERROR($V923),"",OFFSET('Smelter Look-up'!$F$4,$V923-4,0)))</f>
        <v/>
      </c>
      <c r="H923" s="183"/>
      <c r="I923" s="184" t="s">
        <v>15807</v>
      </c>
      <c r="J923" s="184" t="s">
        <v>15807</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t="s">
        <v>15807</v>
      </c>
      <c r="B924" s="182" t="str">
        <f>IF(LEN(A924)=0,"",INDEX('Smelter Look-up'!$A:$A,MATCH($A924,'Smelter Look-up'!$E:$E,0)))</f>
        <v/>
      </c>
      <c r="C924" s="186" t="str">
        <f>IF(LEN(A924)=0,"",INDEX('Smelter Look-up'!$C:$C,MATCH($A924,'Smelter Look-up'!$E:$E,0)))</f>
        <v/>
      </c>
      <c r="D924" s="230"/>
      <c r="E924" s="182" t="str">
        <f ca="1">IF(ISERROR($V924),"",OFFSET('Smelter Look-up'!$D$4,$V924-4,0)&amp;"")</f>
        <v/>
      </c>
      <c r="F924" s="182" t="s">
        <v>15807</v>
      </c>
      <c r="G924" s="182" t="str">
        <f ca="1">IF(C924=$X$4,IF(ISERROR($V924),"Enter smelter details","RMI"),IF(ISERROR($V924),"",OFFSET('Smelter Look-up'!$F$4,$V924-4,0)))</f>
        <v/>
      </c>
      <c r="H924" s="183"/>
      <c r="I924" s="184" t="s">
        <v>15807</v>
      </c>
      <c r="J924" s="184" t="s">
        <v>15807</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t="s">
        <v>15807</v>
      </c>
      <c r="B925" s="182" t="str">
        <f>IF(LEN(A925)=0,"",INDEX('Smelter Look-up'!$A:$A,MATCH($A925,'Smelter Look-up'!$E:$E,0)))</f>
        <v/>
      </c>
      <c r="C925" s="186" t="str">
        <f>IF(LEN(A925)=0,"",INDEX('Smelter Look-up'!$C:$C,MATCH($A925,'Smelter Look-up'!$E:$E,0)))</f>
        <v/>
      </c>
      <c r="D925" s="230"/>
      <c r="E925" s="182" t="str">
        <f ca="1">IF(ISERROR($V925),"",OFFSET('Smelter Look-up'!$D$4,$V925-4,0)&amp;"")</f>
        <v/>
      </c>
      <c r="F925" s="182" t="s">
        <v>15807</v>
      </c>
      <c r="G925" s="182" t="str">
        <f ca="1">IF(C925=$X$4,IF(ISERROR($V925),"Enter smelter details","RMI"),IF(ISERROR($V925),"",OFFSET('Smelter Look-up'!$F$4,$V925-4,0)))</f>
        <v/>
      </c>
      <c r="H925" s="183"/>
      <c r="I925" s="184" t="s">
        <v>15807</v>
      </c>
      <c r="J925" s="184" t="s">
        <v>15807</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t="s">
        <v>15807</v>
      </c>
      <c r="B926" s="182" t="str">
        <f>IF(LEN(A926)=0,"",INDEX('Smelter Look-up'!$A:$A,MATCH($A926,'Smelter Look-up'!$E:$E,0)))</f>
        <v/>
      </c>
      <c r="C926" s="186" t="str">
        <f>IF(LEN(A926)=0,"",INDEX('Smelter Look-up'!$C:$C,MATCH($A926,'Smelter Look-up'!$E:$E,0)))</f>
        <v/>
      </c>
      <c r="D926" s="230"/>
      <c r="E926" s="182" t="str">
        <f ca="1">IF(ISERROR($V926),"",OFFSET('Smelter Look-up'!$D$4,$V926-4,0)&amp;"")</f>
        <v/>
      </c>
      <c r="F926" s="182" t="s">
        <v>15807</v>
      </c>
      <c r="G926" s="182" t="str">
        <f ca="1">IF(C926=$X$4,IF(ISERROR($V926),"Enter smelter details","RMI"),IF(ISERROR($V926),"",OFFSET('Smelter Look-up'!$F$4,$V926-4,0)))</f>
        <v/>
      </c>
      <c r="H926" s="183"/>
      <c r="I926" s="184" t="s">
        <v>15807</v>
      </c>
      <c r="J926" s="184" t="s">
        <v>15807</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t="s">
        <v>15807</v>
      </c>
      <c r="B927" s="182" t="str">
        <f>IF(LEN(A927)=0,"",INDEX('Smelter Look-up'!$A:$A,MATCH($A927,'Smelter Look-up'!$E:$E,0)))</f>
        <v/>
      </c>
      <c r="C927" s="186" t="str">
        <f>IF(LEN(A927)=0,"",INDEX('Smelter Look-up'!$C:$C,MATCH($A927,'Smelter Look-up'!$E:$E,0)))</f>
        <v/>
      </c>
      <c r="D927" s="230"/>
      <c r="E927" s="182" t="str">
        <f ca="1">IF(ISERROR($V927),"",OFFSET('Smelter Look-up'!$D$4,$V927-4,0)&amp;"")</f>
        <v/>
      </c>
      <c r="F927" s="182" t="s">
        <v>15807</v>
      </c>
      <c r="G927" s="182" t="str">
        <f ca="1">IF(C927=$X$4,IF(ISERROR($V927),"Enter smelter details","RMI"),IF(ISERROR($V927),"",OFFSET('Smelter Look-up'!$F$4,$V927-4,0)))</f>
        <v/>
      </c>
      <c r="H927" s="183"/>
      <c r="I927" s="184" t="s">
        <v>15807</v>
      </c>
      <c r="J927" s="184" t="s">
        <v>15807</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t="s">
        <v>15807</v>
      </c>
      <c r="B928" s="182" t="str">
        <f>IF(LEN(A928)=0,"",INDEX('Smelter Look-up'!$A:$A,MATCH($A928,'Smelter Look-up'!$E:$E,0)))</f>
        <v/>
      </c>
      <c r="C928" s="186" t="str">
        <f>IF(LEN(A928)=0,"",INDEX('Smelter Look-up'!$C:$C,MATCH($A928,'Smelter Look-up'!$E:$E,0)))</f>
        <v/>
      </c>
      <c r="D928" s="230"/>
      <c r="E928" s="182" t="str">
        <f ca="1">IF(ISERROR($V928),"",OFFSET('Smelter Look-up'!$D$4,$V928-4,0)&amp;"")</f>
        <v/>
      </c>
      <c r="F928" s="182" t="s">
        <v>15807</v>
      </c>
      <c r="G928" s="182" t="str">
        <f ca="1">IF(C928=$X$4,IF(ISERROR($V928),"Enter smelter details","RMI"),IF(ISERROR($V928),"",OFFSET('Smelter Look-up'!$F$4,$V928-4,0)))</f>
        <v/>
      </c>
      <c r="H928" s="183"/>
      <c r="I928" s="184" t="s">
        <v>15807</v>
      </c>
      <c r="J928" s="184" t="s">
        <v>15807</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t="s">
        <v>15807</v>
      </c>
      <c r="B929" s="182" t="str">
        <f>IF(LEN(A929)=0,"",INDEX('Smelter Look-up'!$A:$A,MATCH($A929,'Smelter Look-up'!$E:$E,0)))</f>
        <v/>
      </c>
      <c r="C929" s="186" t="str">
        <f>IF(LEN(A929)=0,"",INDEX('Smelter Look-up'!$C:$C,MATCH($A929,'Smelter Look-up'!$E:$E,0)))</f>
        <v/>
      </c>
      <c r="D929" s="230"/>
      <c r="E929" s="182" t="str">
        <f ca="1">IF(ISERROR($V929),"",OFFSET('Smelter Look-up'!$D$4,$V929-4,0)&amp;"")</f>
        <v/>
      </c>
      <c r="F929" s="182" t="s">
        <v>15807</v>
      </c>
      <c r="G929" s="182" t="str">
        <f ca="1">IF(C929=$X$4,IF(ISERROR($V929),"Enter smelter details","RMI"),IF(ISERROR($V929),"",OFFSET('Smelter Look-up'!$F$4,$V929-4,0)))</f>
        <v/>
      </c>
      <c r="H929" s="183"/>
      <c r="I929" s="184" t="s">
        <v>15807</v>
      </c>
      <c r="J929" s="184" t="s">
        <v>15807</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t="s">
        <v>15807</v>
      </c>
      <c r="B930" s="182" t="str">
        <f>IF(LEN(A930)=0,"",INDEX('Smelter Look-up'!$A:$A,MATCH($A930,'Smelter Look-up'!$E:$E,0)))</f>
        <v/>
      </c>
      <c r="C930" s="186" t="str">
        <f>IF(LEN(A930)=0,"",INDEX('Smelter Look-up'!$C:$C,MATCH($A930,'Smelter Look-up'!$E:$E,0)))</f>
        <v/>
      </c>
      <c r="D930" s="230"/>
      <c r="E930" s="182" t="str">
        <f ca="1">IF(ISERROR($V930),"",OFFSET('Smelter Look-up'!$D$4,$V930-4,0)&amp;"")</f>
        <v/>
      </c>
      <c r="F930" s="182" t="s">
        <v>15807</v>
      </c>
      <c r="G930" s="182" t="str">
        <f ca="1">IF(C930=$X$4,IF(ISERROR($V930),"Enter smelter details","RMI"),IF(ISERROR($V930),"",OFFSET('Smelter Look-up'!$F$4,$V930-4,0)))</f>
        <v/>
      </c>
      <c r="H930" s="183"/>
      <c r="I930" s="184" t="s">
        <v>15807</v>
      </c>
      <c r="J930" s="184" t="s">
        <v>15807</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t="s">
        <v>15807</v>
      </c>
      <c r="B931" s="182" t="str">
        <f>IF(LEN(A931)=0,"",INDEX('Smelter Look-up'!$A:$A,MATCH($A931,'Smelter Look-up'!$E:$E,0)))</f>
        <v/>
      </c>
      <c r="C931" s="186" t="str">
        <f>IF(LEN(A931)=0,"",INDEX('Smelter Look-up'!$C:$C,MATCH($A931,'Smelter Look-up'!$E:$E,0)))</f>
        <v/>
      </c>
      <c r="D931" s="230"/>
      <c r="E931" s="182" t="str">
        <f ca="1">IF(ISERROR($V931),"",OFFSET('Smelter Look-up'!$D$4,$V931-4,0)&amp;"")</f>
        <v/>
      </c>
      <c r="F931" s="182" t="s">
        <v>15807</v>
      </c>
      <c r="G931" s="182" t="str">
        <f ca="1">IF(C931=$X$4,IF(ISERROR($V931),"Enter smelter details","RMI"),IF(ISERROR($V931),"",OFFSET('Smelter Look-up'!$F$4,$V931-4,0)))</f>
        <v/>
      </c>
      <c r="H931" s="183"/>
      <c r="I931" s="184" t="s">
        <v>15807</v>
      </c>
      <c r="J931" s="184" t="s">
        <v>15807</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t="s">
        <v>15807</v>
      </c>
      <c r="B932" s="182" t="str">
        <f>IF(LEN(A932)=0,"",INDEX('Smelter Look-up'!$A:$A,MATCH($A932,'Smelter Look-up'!$E:$E,0)))</f>
        <v/>
      </c>
      <c r="C932" s="186" t="str">
        <f>IF(LEN(A932)=0,"",INDEX('Smelter Look-up'!$C:$C,MATCH($A932,'Smelter Look-up'!$E:$E,0)))</f>
        <v/>
      </c>
      <c r="D932" s="230"/>
      <c r="E932" s="182" t="str">
        <f ca="1">IF(ISERROR($V932),"",OFFSET('Smelter Look-up'!$D$4,$V932-4,0)&amp;"")</f>
        <v/>
      </c>
      <c r="F932" s="182" t="s">
        <v>15807</v>
      </c>
      <c r="G932" s="182" t="str">
        <f ca="1">IF(C932=$X$4,IF(ISERROR($V932),"Enter smelter details","RMI"),IF(ISERROR($V932),"",OFFSET('Smelter Look-up'!$F$4,$V932-4,0)))</f>
        <v/>
      </c>
      <c r="H932" s="183"/>
      <c r="I932" s="184" t="s">
        <v>15807</v>
      </c>
      <c r="J932" s="184" t="s">
        <v>15807</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t="s">
        <v>15807</v>
      </c>
      <c r="B933" s="182" t="str">
        <f>IF(LEN(A933)=0,"",INDEX('Smelter Look-up'!$A:$A,MATCH($A933,'Smelter Look-up'!$E:$E,0)))</f>
        <v/>
      </c>
      <c r="C933" s="186" t="str">
        <f>IF(LEN(A933)=0,"",INDEX('Smelter Look-up'!$C:$C,MATCH($A933,'Smelter Look-up'!$E:$E,0)))</f>
        <v/>
      </c>
      <c r="D933" s="230"/>
      <c r="E933" s="182" t="str">
        <f ca="1">IF(ISERROR($V933),"",OFFSET('Smelter Look-up'!$D$4,$V933-4,0)&amp;"")</f>
        <v/>
      </c>
      <c r="F933" s="182" t="s">
        <v>15807</v>
      </c>
      <c r="G933" s="182" t="str">
        <f ca="1">IF(C933=$X$4,IF(ISERROR($V933),"Enter smelter details","RMI"),IF(ISERROR($V933),"",OFFSET('Smelter Look-up'!$F$4,$V933-4,0)))</f>
        <v/>
      </c>
      <c r="H933" s="183"/>
      <c r="I933" s="184" t="s">
        <v>15807</v>
      </c>
      <c r="J933" s="184" t="s">
        <v>15807</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t="s">
        <v>15807</v>
      </c>
      <c r="B934" s="182" t="str">
        <f>IF(LEN(A934)=0,"",INDEX('Smelter Look-up'!$A:$A,MATCH($A934,'Smelter Look-up'!$E:$E,0)))</f>
        <v/>
      </c>
      <c r="C934" s="186" t="str">
        <f>IF(LEN(A934)=0,"",INDEX('Smelter Look-up'!$C:$C,MATCH($A934,'Smelter Look-up'!$E:$E,0)))</f>
        <v/>
      </c>
      <c r="D934" s="230"/>
      <c r="E934" s="182" t="str">
        <f ca="1">IF(ISERROR($V934),"",OFFSET('Smelter Look-up'!$D$4,$V934-4,0)&amp;"")</f>
        <v/>
      </c>
      <c r="F934" s="182" t="s">
        <v>15807</v>
      </c>
      <c r="G934" s="182" t="str">
        <f ca="1">IF(C934=$X$4,IF(ISERROR($V934),"Enter smelter details","RMI"),IF(ISERROR($V934),"",OFFSET('Smelter Look-up'!$F$4,$V934-4,0)))</f>
        <v/>
      </c>
      <c r="H934" s="183"/>
      <c r="I934" s="184" t="s">
        <v>15807</v>
      </c>
      <c r="J934" s="184" t="s">
        <v>15807</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t="s">
        <v>15807</v>
      </c>
      <c r="B935" s="182" t="str">
        <f>IF(LEN(A935)=0,"",INDEX('Smelter Look-up'!$A:$A,MATCH($A935,'Smelter Look-up'!$E:$E,0)))</f>
        <v/>
      </c>
      <c r="C935" s="186" t="str">
        <f>IF(LEN(A935)=0,"",INDEX('Smelter Look-up'!$C:$C,MATCH($A935,'Smelter Look-up'!$E:$E,0)))</f>
        <v/>
      </c>
      <c r="D935" s="230"/>
      <c r="E935" s="182" t="str">
        <f ca="1">IF(ISERROR($V935),"",OFFSET('Smelter Look-up'!$D$4,$V935-4,0)&amp;"")</f>
        <v/>
      </c>
      <c r="F935" s="182" t="s">
        <v>15807</v>
      </c>
      <c r="G935" s="182" t="str">
        <f ca="1">IF(C935=$X$4,IF(ISERROR($V935),"Enter smelter details","RMI"),IF(ISERROR($V935),"",OFFSET('Smelter Look-up'!$F$4,$V935-4,0)))</f>
        <v/>
      </c>
      <c r="H935" s="183"/>
      <c r="I935" s="184" t="s">
        <v>15807</v>
      </c>
      <c r="J935" s="184" t="s">
        <v>15807</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t="s">
        <v>15807</v>
      </c>
      <c r="B936" s="182" t="str">
        <f>IF(LEN(A936)=0,"",INDEX('Smelter Look-up'!$A:$A,MATCH($A936,'Smelter Look-up'!$E:$E,0)))</f>
        <v/>
      </c>
      <c r="C936" s="186" t="str">
        <f>IF(LEN(A936)=0,"",INDEX('Smelter Look-up'!$C:$C,MATCH($A936,'Smelter Look-up'!$E:$E,0)))</f>
        <v/>
      </c>
      <c r="D936" s="230"/>
      <c r="E936" s="182" t="str">
        <f ca="1">IF(ISERROR($V936),"",OFFSET('Smelter Look-up'!$D$4,$V936-4,0)&amp;"")</f>
        <v/>
      </c>
      <c r="F936" s="182" t="s">
        <v>15807</v>
      </c>
      <c r="G936" s="182" t="str">
        <f ca="1">IF(C936=$X$4,IF(ISERROR($V936),"Enter smelter details","RMI"),IF(ISERROR($V936),"",OFFSET('Smelter Look-up'!$F$4,$V936-4,0)))</f>
        <v/>
      </c>
      <c r="H936" s="183"/>
      <c r="I936" s="184" t="s">
        <v>15807</v>
      </c>
      <c r="J936" s="184" t="s">
        <v>15807</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t="s">
        <v>15807</v>
      </c>
      <c r="B937" s="182" t="str">
        <f>IF(LEN(A937)=0,"",INDEX('Smelter Look-up'!$A:$A,MATCH($A937,'Smelter Look-up'!$E:$E,0)))</f>
        <v/>
      </c>
      <c r="C937" s="186" t="str">
        <f>IF(LEN(A937)=0,"",INDEX('Smelter Look-up'!$C:$C,MATCH($A937,'Smelter Look-up'!$E:$E,0)))</f>
        <v/>
      </c>
      <c r="D937" s="230"/>
      <c r="E937" s="182" t="str">
        <f ca="1">IF(ISERROR($V937),"",OFFSET('Smelter Look-up'!$D$4,$V937-4,0)&amp;"")</f>
        <v/>
      </c>
      <c r="F937" s="182" t="s">
        <v>15807</v>
      </c>
      <c r="G937" s="182" t="str">
        <f ca="1">IF(C937=$X$4,IF(ISERROR($V937),"Enter smelter details","RMI"),IF(ISERROR($V937),"",OFFSET('Smelter Look-up'!$F$4,$V937-4,0)))</f>
        <v/>
      </c>
      <c r="H937" s="183"/>
      <c r="I937" s="184" t="s">
        <v>15807</v>
      </c>
      <c r="J937" s="184" t="s">
        <v>15807</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t="s">
        <v>15807</v>
      </c>
      <c r="B938" s="182" t="str">
        <f>IF(LEN(A938)=0,"",INDEX('Smelter Look-up'!$A:$A,MATCH($A938,'Smelter Look-up'!$E:$E,0)))</f>
        <v/>
      </c>
      <c r="C938" s="186" t="str">
        <f>IF(LEN(A938)=0,"",INDEX('Smelter Look-up'!$C:$C,MATCH($A938,'Smelter Look-up'!$E:$E,0)))</f>
        <v/>
      </c>
      <c r="D938" s="230"/>
      <c r="E938" s="182" t="str">
        <f ca="1">IF(ISERROR($V938),"",OFFSET('Smelter Look-up'!$D$4,$V938-4,0)&amp;"")</f>
        <v/>
      </c>
      <c r="F938" s="182" t="s">
        <v>15807</v>
      </c>
      <c r="G938" s="182" t="str">
        <f ca="1">IF(C938=$X$4,IF(ISERROR($V938),"Enter smelter details","RMI"),IF(ISERROR($V938),"",OFFSET('Smelter Look-up'!$F$4,$V938-4,0)))</f>
        <v/>
      </c>
      <c r="H938" s="183"/>
      <c r="I938" s="184" t="s">
        <v>15807</v>
      </c>
      <c r="J938" s="184" t="s">
        <v>15807</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t="s">
        <v>15807</v>
      </c>
      <c r="B939" s="182" t="str">
        <f>IF(LEN(A939)=0,"",INDEX('Smelter Look-up'!$A:$A,MATCH($A939,'Smelter Look-up'!$E:$E,0)))</f>
        <v/>
      </c>
      <c r="C939" s="186" t="str">
        <f>IF(LEN(A939)=0,"",INDEX('Smelter Look-up'!$C:$C,MATCH($A939,'Smelter Look-up'!$E:$E,0)))</f>
        <v/>
      </c>
      <c r="D939" s="230"/>
      <c r="E939" s="182" t="str">
        <f ca="1">IF(ISERROR($V939),"",OFFSET('Smelter Look-up'!$D$4,$V939-4,0)&amp;"")</f>
        <v/>
      </c>
      <c r="F939" s="182" t="s">
        <v>15807</v>
      </c>
      <c r="G939" s="182" t="str">
        <f ca="1">IF(C939=$X$4,IF(ISERROR($V939),"Enter smelter details","RMI"),IF(ISERROR($V939),"",OFFSET('Smelter Look-up'!$F$4,$V939-4,0)))</f>
        <v/>
      </c>
      <c r="H939" s="183"/>
      <c r="I939" s="184" t="s">
        <v>15807</v>
      </c>
      <c r="J939" s="184" t="s">
        <v>15807</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t="s">
        <v>15807</v>
      </c>
      <c r="B940" s="182" t="str">
        <f>IF(LEN(A940)=0,"",INDEX('Smelter Look-up'!$A:$A,MATCH($A940,'Smelter Look-up'!$E:$E,0)))</f>
        <v/>
      </c>
      <c r="C940" s="186" t="str">
        <f>IF(LEN(A940)=0,"",INDEX('Smelter Look-up'!$C:$C,MATCH($A940,'Smelter Look-up'!$E:$E,0)))</f>
        <v/>
      </c>
      <c r="D940" s="230"/>
      <c r="E940" s="182" t="str">
        <f ca="1">IF(ISERROR($V940),"",OFFSET('Smelter Look-up'!$D$4,$V940-4,0)&amp;"")</f>
        <v/>
      </c>
      <c r="F940" s="182" t="s">
        <v>15807</v>
      </c>
      <c r="G940" s="182" t="str">
        <f ca="1">IF(C940=$X$4,IF(ISERROR($V940),"Enter smelter details","RMI"),IF(ISERROR($V940),"",OFFSET('Smelter Look-up'!$F$4,$V940-4,0)))</f>
        <v/>
      </c>
      <c r="H940" s="183"/>
      <c r="I940" s="184" t="s">
        <v>15807</v>
      </c>
      <c r="J940" s="184" t="s">
        <v>15807</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t="s">
        <v>15807</v>
      </c>
      <c r="B941" s="182" t="str">
        <f>IF(LEN(A941)=0,"",INDEX('Smelter Look-up'!$A:$A,MATCH($A941,'Smelter Look-up'!$E:$E,0)))</f>
        <v/>
      </c>
      <c r="C941" s="186" t="str">
        <f>IF(LEN(A941)=0,"",INDEX('Smelter Look-up'!$C:$C,MATCH($A941,'Smelter Look-up'!$E:$E,0)))</f>
        <v/>
      </c>
      <c r="D941" s="230"/>
      <c r="E941" s="182" t="str">
        <f ca="1">IF(ISERROR($V941),"",OFFSET('Smelter Look-up'!$D$4,$V941-4,0)&amp;"")</f>
        <v/>
      </c>
      <c r="F941" s="182" t="s">
        <v>15807</v>
      </c>
      <c r="G941" s="182" t="str">
        <f ca="1">IF(C941=$X$4,IF(ISERROR($V941),"Enter smelter details","RMI"),IF(ISERROR($V941),"",OFFSET('Smelter Look-up'!$F$4,$V941-4,0)))</f>
        <v/>
      </c>
      <c r="H941" s="183"/>
      <c r="I941" s="184" t="s">
        <v>15807</v>
      </c>
      <c r="J941" s="184" t="s">
        <v>15807</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t="s">
        <v>15807</v>
      </c>
      <c r="B942" s="182" t="str">
        <f>IF(LEN(A942)=0,"",INDEX('Smelter Look-up'!$A:$A,MATCH($A942,'Smelter Look-up'!$E:$E,0)))</f>
        <v/>
      </c>
      <c r="C942" s="186" t="str">
        <f>IF(LEN(A942)=0,"",INDEX('Smelter Look-up'!$C:$C,MATCH($A942,'Smelter Look-up'!$E:$E,0)))</f>
        <v/>
      </c>
      <c r="D942" s="230"/>
      <c r="E942" s="182" t="str">
        <f ca="1">IF(ISERROR($V942),"",OFFSET('Smelter Look-up'!$D$4,$V942-4,0)&amp;"")</f>
        <v/>
      </c>
      <c r="F942" s="182" t="s">
        <v>15807</v>
      </c>
      <c r="G942" s="182" t="str">
        <f ca="1">IF(C942=$X$4,IF(ISERROR($V942),"Enter smelter details","RMI"),IF(ISERROR($V942),"",OFFSET('Smelter Look-up'!$F$4,$V942-4,0)))</f>
        <v/>
      </c>
      <c r="H942" s="183"/>
      <c r="I942" s="184" t="s">
        <v>15807</v>
      </c>
      <c r="J942" s="184" t="s">
        <v>15807</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t="s">
        <v>15807</v>
      </c>
      <c r="B943" s="182" t="str">
        <f>IF(LEN(A943)=0,"",INDEX('Smelter Look-up'!$A:$A,MATCH($A943,'Smelter Look-up'!$E:$E,0)))</f>
        <v/>
      </c>
      <c r="C943" s="186" t="str">
        <f>IF(LEN(A943)=0,"",INDEX('Smelter Look-up'!$C:$C,MATCH($A943,'Smelter Look-up'!$E:$E,0)))</f>
        <v/>
      </c>
      <c r="D943" s="230"/>
      <c r="E943" s="182" t="str">
        <f ca="1">IF(ISERROR($V943),"",OFFSET('Smelter Look-up'!$D$4,$V943-4,0)&amp;"")</f>
        <v/>
      </c>
      <c r="F943" s="182" t="s">
        <v>15807</v>
      </c>
      <c r="G943" s="182" t="str">
        <f ca="1">IF(C943=$X$4,IF(ISERROR($V943),"Enter smelter details","RMI"),IF(ISERROR($V943),"",OFFSET('Smelter Look-up'!$F$4,$V943-4,0)))</f>
        <v/>
      </c>
      <c r="H943" s="183"/>
      <c r="I943" s="184" t="s">
        <v>15807</v>
      </c>
      <c r="J943" s="184" t="s">
        <v>15807</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t="s">
        <v>15807</v>
      </c>
      <c r="B944" s="182" t="str">
        <f>IF(LEN(A944)=0,"",INDEX('Smelter Look-up'!$A:$A,MATCH($A944,'Smelter Look-up'!$E:$E,0)))</f>
        <v/>
      </c>
      <c r="C944" s="186" t="str">
        <f>IF(LEN(A944)=0,"",INDEX('Smelter Look-up'!$C:$C,MATCH($A944,'Smelter Look-up'!$E:$E,0)))</f>
        <v/>
      </c>
      <c r="D944" s="230"/>
      <c r="E944" s="182" t="str">
        <f ca="1">IF(ISERROR($V944),"",OFFSET('Smelter Look-up'!$D$4,$V944-4,0)&amp;"")</f>
        <v/>
      </c>
      <c r="F944" s="182" t="s">
        <v>15807</v>
      </c>
      <c r="G944" s="182" t="str">
        <f ca="1">IF(C944=$X$4,IF(ISERROR($V944),"Enter smelter details","RMI"),IF(ISERROR($V944),"",OFFSET('Smelter Look-up'!$F$4,$V944-4,0)))</f>
        <v/>
      </c>
      <c r="H944" s="183"/>
      <c r="I944" s="184" t="s">
        <v>15807</v>
      </c>
      <c r="J944" s="184" t="s">
        <v>15807</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t="s">
        <v>15807</v>
      </c>
      <c r="B945" s="182" t="str">
        <f>IF(LEN(A945)=0,"",INDEX('Smelter Look-up'!$A:$A,MATCH($A945,'Smelter Look-up'!$E:$E,0)))</f>
        <v/>
      </c>
      <c r="C945" s="186" t="str">
        <f>IF(LEN(A945)=0,"",INDEX('Smelter Look-up'!$C:$C,MATCH($A945,'Smelter Look-up'!$E:$E,0)))</f>
        <v/>
      </c>
      <c r="D945" s="230"/>
      <c r="E945" s="182" t="str">
        <f ca="1">IF(ISERROR($V945),"",OFFSET('Smelter Look-up'!$D$4,$V945-4,0)&amp;"")</f>
        <v/>
      </c>
      <c r="F945" s="182" t="s">
        <v>15807</v>
      </c>
      <c r="G945" s="182" t="str">
        <f ca="1">IF(C945=$X$4,IF(ISERROR($V945),"Enter smelter details","RMI"),IF(ISERROR($V945),"",OFFSET('Smelter Look-up'!$F$4,$V945-4,0)))</f>
        <v/>
      </c>
      <c r="H945" s="183"/>
      <c r="I945" s="184" t="s">
        <v>15807</v>
      </c>
      <c r="J945" s="184" t="s">
        <v>15807</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t="s">
        <v>15807</v>
      </c>
      <c r="B946" s="182" t="str">
        <f>IF(LEN(A946)=0,"",INDEX('Smelter Look-up'!$A:$A,MATCH($A946,'Smelter Look-up'!$E:$E,0)))</f>
        <v/>
      </c>
      <c r="C946" s="186" t="str">
        <f>IF(LEN(A946)=0,"",INDEX('Smelter Look-up'!$C:$C,MATCH($A946,'Smelter Look-up'!$E:$E,0)))</f>
        <v/>
      </c>
      <c r="D946" s="230"/>
      <c r="E946" s="182" t="str">
        <f ca="1">IF(ISERROR($V946),"",OFFSET('Smelter Look-up'!$D$4,$V946-4,0)&amp;"")</f>
        <v/>
      </c>
      <c r="F946" s="182" t="s">
        <v>15807</v>
      </c>
      <c r="G946" s="182" t="str">
        <f ca="1">IF(C946=$X$4,IF(ISERROR($V946),"Enter smelter details","RMI"),IF(ISERROR($V946),"",OFFSET('Smelter Look-up'!$F$4,$V946-4,0)))</f>
        <v/>
      </c>
      <c r="H946" s="183"/>
      <c r="I946" s="184" t="s">
        <v>15807</v>
      </c>
      <c r="J946" s="184" t="s">
        <v>15807</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t="s">
        <v>15807</v>
      </c>
      <c r="B947" s="182" t="str">
        <f>IF(LEN(A947)=0,"",INDEX('Smelter Look-up'!$A:$A,MATCH($A947,'Smelter Look-up'!$E:$E,0)))</f>
        <v/>
      </c>
      <c r="C947" s="186" t="str">
        <f>IF(LEN(A947)=0,"",INDEX('Smelter Look-up'!$C:$C,MATCH($A947,'Smelter Look-up'!$E:$E,0)))</f>
        <v/>
      </c>
      <c r="D947" s="230"/>
      <c r="E947" s="182" t="str">
        <f ca="1">IF(ISERROR($V947),"",OFFSET('Smelter Look-up'!$D$4,$V947-4,0)&amp;"")</f>
        <v/>
      </c>
      <c r="F947" s="182" t="s">
        <v>15807</v>
      </c>
      <c r="G947" s="182" t="str">
        <f ca="1">IF(C947=$X$4,IF(ISERROR($V947),"Enter smelter details","RMI"),IF(ISERROR($V947),"",OFFSET('Smelter Look-up'!$F$4,$V947-4,0)))</f>
        <v/>
      </c>
      <c r="H947" s="183"/>
      <c r="I947" s="184" t="s">
        <v>15807</v>
      </c>
      <c r="J947" s="184" t="s">
        <v>15807</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t="s">
        <v>15807</v>
      </c>
      <c r="B948" s="182" t="str">
        <f>IF(LEN(A948)=0,"",INDEX('Smelter Look-up'!$A:$A,MATCH($A948,'Smelter Look-up'!$E:$E,0)))</f>
        <v/>
      </c>
      <c r="C948" s="186" t="str">
        <f>IF(LEN(A948)=0,"",INDEX('Smelter Look-up'!$C:$C,MATCH($A948,'Smelter Look-up'!$E:$E,0)))</f>
        <v/>
      </c>
      <c r="D948" s="230"/>
      <c r="E948" s="182" t="str">
        <f ca="1">IF(ISERROR($V948),"",OFFSET('Smelter Look-up'!$D$4,$V948-4,0)&amp;"")</f>
        <v/>
      </c>
      <c r="F948" s="182" t="s">
        <v>15807</v>
      </c>
      <c r="G948" s="182" t="str">
        <f ca="1">IF(C948=$X$4,IF(ISERROR($V948),"Enter smelter details","RMI"),IF(ISERROR($V948),"",OFFSET('Smelter Look-up'!$F$4,$V948-4,0)))</f>
        <v/>
      </c>
      <c r="H948" s="183"/>
      <c r="I948" s="184" t="s">
        <v>15807</v>
      </c>
      <c r="J948" s="184" t="s">
        <v>15807</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t="s">
        <v>15807</v>
      </c>
      <c r="B949" s="182" t="str">
        <f>IF(LEN(A949)=0,"",INDEX('Smelter Look-up'!$A:$A,MATCH($A949,'Smelter Look-up'!$E:$E,0)))</f>
        <v/>
      </c>
      <c r="C949" s="186" t="str">
        <f>IF(LEN(A949)=0,"",INDEX('Smelter Look-up'!$C:$C,MATCH($A949,'Smelter Look-up'!$E:$E,0)))</f>
        <v/>
      </c>
      <c r="D949" s="230"/>
      <c r="E949" s="182" t="str">
        <f ca="1">IF(ISERROR($V949),"",OFFSET('Smelter Look-up'!$D$4,$V949-4,0)&amp;"")</f>
        <v/>
      </c>
      <c r="F949" s="182" t="s">
        <v>15807</v>
      </c>
      <c r="G949" s="182" t="str">
        <f ca="1">IF(C949=$X$4,IF(ISERROR($V949),"Enter smelter details","RMI"),IF(ISERROR($V949),"",OFFSET('Smelter Look-up'!$F$4,$V949-4,0)))</f>
        <v/>
      </c>
      <c r="H949" s="183"/>
      <c r="I949" s="184" t="s">
        <v>15807</v>
      </c>
      <c r="J949" s="184" t="s">
        <v>15807</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t="s">
        <v>15807</v>
      </c>
      <c r="B950" s="182" t="str">
        <f>IF(LEN(A950)=0,"",INDEX('Smelter Look-up'!$A:$A,MATCH($A950,'Smelter Look-up'!$E:$E,0)))</f>
        <v/>
      </c>
      <c r="C950" s="186" t="str">
        <f>IF(LEN(A950)=0,"",INDEX('Smelter Look-up'!$C:$C,MATCH($A950,'Smelter Look-up'!$E:$E,0)))</f>
        <v/>
      </c>
      <c r="D950" s="230"/>
      <c r="E950" s="182" t="str">
        <f ca="1">IF(ISERROR($V950),"",OFFSET('Smelter Look-up'!$D$4,$V950-4,0)&amp;"")</f>
        <v/>
      </c>
      <c r="F950" s="182" t="s">
        <v>15807</v>
      </c>
      <c r="G950" s="182" t="str">
        <f ca="1">IF(C950=$X$4,IF(ISERROR($V950),"Enter smelter details","RMI"),IF(ISERROR($V950),"",OFFSET('Smelter Look-up'!$F$4,$V950-4,0)))</f>
        <v/>
      </c>
      <c r="H950" s="183"/>
      <c r="I950" s="184" t="s">
        <v>15807</v>
      </c>
      <c r="J950" s="184" t="s">
        <v>15807</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t="s">
        <v>15807</v>
      </c>
      <c r="B951" s="182" t="str">
        <f>IF(LEN(A951)=0,"",INDEX('Smelter Look-up'!$A:$A,MATCH($A951,'Smelter Look-up'!$E:$E,0)))</f>
        <v/>
      </c>
      <c r="C951" s="186" t="str">
        <f>IF(LEN(A951)=0,"",INDEX('Smelter Look-up'!$C:$C,MATCH($A951,'Smelter Look-up'!$E:$E,0)))</f>
        <v/>
      </c>
      <c r="D951" s="230"/>
      <c r="E951" s="182" t="str">
        <f ca="1">IF(ISERROR($V951),"",OFFSET('Smelter Look-up'!$D$4,$V951-4,0)&amp;"")</f>
        <v/>
      </c>
      <c r="F951" s="182" t="s">
        <v>15807</v>
      </c>
      <c r="G951" s="182" t="str">
        <f ca="1">IF(C951=$X$4,IF(ISERROR($V951),"Enter smelter details","RMI"),IF(ISERROR($V951),"",OFFSET('Smelter Look-up'!$F$4,$V951-4,0)))</f>
        <v/>
      </c>
      <c r="H951" s="183"/>
      <c r="I951" s="184" t="s">
        <v>15807</v>
      </c>
      <c r="J951" s="184" t="s">
        <v>15807</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t="s">
        <v>15807</v>
      </c>
      <c r="B952" s="182" t="str">
        <f>IF(LEN(A952)=0,"",INDEX('Smelter Look-up'!$A:$A,MATCH($A952,'Smelter Look-up'!$E:$E,0)))</f>
        <v/>
      </c>
      <c r="C952" s="186" t="str">
        <f>IF(LEN(A952)=0,"",INDEX('Smelter Look-up'!$C:$C,MATCH($A952,'Smelter Look-up'!$E:$E,0)))</f>
        <v/>
      </c>
      <c r="D952" s="230"/>
      <c r="E952" s="182" t="str">
        <f ca="1">IF(ISERROR($V952),"",OFFSET('Smelter Look-up'!$D$4,$V952-4,0)&amp;"")</f>
        <v/>
      </c>
      <c r="F952" s="182" t="s">
        <v>15807</v>
      </c>
      <c r="G952" s="182" t="str">
        <f ca="1">IF(C952=$X$4,IF(ISERROR($V952),"Enter smelter details","RMI"),IF(ISERROR($V952),"",OFFSET('Smelter Look-up'!$F$4,$V952-4,0)))</f>
        <v/>
      </c>
      <c r="H952" s="183"/>
      <c r="I952" s="184" t="s">
        <v>15807</v>
      </c>
      <c r="J952" s="184" t="s">
        <v>15807</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t="s">
        <v>15807</v>
      </c>
      <c r="B953" s="182" t="str">
        <f>IF(LEN(A953)=0,"",INDEX('Smelter Look-up'!$A:$A,MATCH($A953,'Smelter Look-up'!$E:$E,0)))</f>
        <v/>
      </c>
      <c r="C953" s="186" t="str">
        <f>IF(LEN(A953)=0,"",INDEX('Smelter Look-up'!$C:$C,MATCH($A953,'Smelter Look-up'!$E:$E,0)))</f>
        <v/>
      </c>
      <c r="D953" s="230"/>
      <c r="E953" s="182" t="str">
        <f ca="1">IF(ISERROR($V953),"",OFFSET('Smelter Look-up'!$D$4,$V953-4,0)&amp;"")</f>
        <v/>
      </c>
      <c r="F953" s="182" t="s">
        <v>15807</v>
      </c>
      <c r="G953" s="182" t="str">
        <f ca="1">IF(C953=$X$4,IF(ISERROR($V953),"Enter smelter details","RMI"),IF(ISERROR($V953),"",OFFSET('Smelter Look-up'!$F$4,$V953-4,0)))</f>
        <v/>
      </c>
      <c r="H953" s="183"/>
      <c r="I953" s="184" t="s">
        <v>15807</v>
      </c>
      <c r="J953" s="184" t="s">
        <v>15807</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t="s">
        <v>15807</v>
      </c>
      <c r="B954" s="182" t="str">
        <f>IF(LEN(A954)=0,"",INDEX('Smelter Look-up'!$A:$A,MATCH($A954,'Smelter Look-up'!$E:$E,0)))</f>
        <v/>
      </c>
      <c r="C954" s="186" t="str">
        <f>IF(LEN(A954)=0,"",INDEX('Smelter Look-up'!$C:$C,MATCH($A954,'Smelter Look-up'!$E:$E,0)))</f>
        <v/>
      </c>
      <c r="D954" s="230"/>
      <c r="E954" s="182" t="str">
        <f ca="1">IF(ISERROR($V954),"",OFFSET('Smelter Look-up'!$D$4,$V954-4,0)&amp;"")</f>
        <v/>
      </c>
      <c r="F954" s="182" t="s">
        <v>15807</v>
      </c>
      <c r="G954" s="182" t="str">
        <f ca="1">IF(C954=$X$4,IF(ISERROR($V954),"Enter smelter details","RMI"),IF(ISERROR($V954),"",OFFSET('Smelter Look-up'!$F$4,$V954-4,0)))</f>
        <v/>
      </c>
      <c r="H954" s="183"/>
      <c r="I954" s="184" t="s">
        <v>15807</v>
      </c>
      <c r="J954" s="184" t="s">
        <v>15807</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t="s">
        <v>15807</v>
      </c>
      <c r="B955" s="182" t="str">
        <f>IF(LEN(A955)=0,"",INDEX('Smelter Look-up'!$A:$A,MATCH($A955,'Smelter Look-up'!$E:$E,0)))</f>
        <v/>
      </c>
      <c r="C955" s="186" t="str">
        <f>IF(LEN(A955)=0,"",INDEX('Smelter Look-up'!$C:$C,MATCH($A955,'Smelter Look-up'!$E:$E,0)))</f>
        <v/>
      </c>
      <c r="D955" s="230"/>
      <c r="E955" s="182" t="str">
        <f ca="1">IF(ISERROR($V955),"",OFFSET('Smelter Look-up'!$D$4,$V955-4,0)&amp;"")</f>
        <v/>
      </c>
      <c r="F955" s="182" t="s">
        <v>15807</v>
      </c>
      <c r="G955" s="182" t="str">
        <f ca="1">IF(C955=$X$4,IF(ISERROR($V955),"Enter smelter details","RMI"),IF(ISERROR($V955),"",OFFSET('Smelter Look-up'!$F$4,$V955-4,0)))</f>
        <v/>
      </c>
      <c r="H955" s="183"/>
      <c r="I955" s="184" t="s">
        <v>15807</v>
      </c>
      <c r="J955" s="184" t="s">
        <v>15807</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t="s">
        <v>15807</v>
      </c>
      <c r="B956" s="182" t="str">
        <f>IF(LEN(A956)=0,"",INDEX('Smelter Look-up'!$A:$A,MATCH($A956,'Smelter Look-up'!$E:$E,0)))</f>
        <v/>
      </c>
      <c r="C956" s="186" t="str">
        <f>IF(LEN(A956)=0,"",INDEX('Smelter Look-up'!$C:$C,MATCH($A956,'Smelter Look-up'!$E:$E,0)))</f>
        <v/>
      </c>
      <c r="D956" s="230"/>
      <c r="E956" s="182" t="str">
        <f ca="1">IF(ISERROR($V956),"",OFFSET('Smelter Look-up'!$D$4,$V956-4,0)&amp;"")</f>
        <v/>
      </c>
      <c r="F956" s="182" t="s">
        <v>15807</v>
      </c>
      <c r="G956" s="182" t="str">
        <f ca="1">IF(C956=$X$4,IF(ISERROR($V956),"Enter smelter details","RMI"),IF(ISERROR($V956),"",OFFSET('Smelter Look-up'!$F$4,$V956-4,0)))</f>
        <v/>
      </c>
      <c r="H956" s="183"/>
      <c r="I956" s="184" t="s">
        <v>15807</v>
      </c>
      <c r="J956" s="184" t="s">
        <v>15807</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t="s">
        <v>15807</v>
      </c>
      <c r="B957" s="182" t="str">
        <f>IF(LEN(A957)=0,"",INDEX('Smelter Look-up'!$A:$A,MATCH($A957,'Smelter Look-up'!$E:$E,0)))</f>
        <v/>
      </c>
      <c r="C957" s="186" t="str">
        <f>IF(LEN(A957)=0,"",INDEX('Smelter Look-up'!$C:$C,MATCH($A957,'Smelter Look-up'!$E:$E,0)))</f>
        <v/>
      </c>
      <c r="D957" s="230"/>
      <c r="E957" s="182" t="str">
        <f ca="1">IF(ISERROR($V957),"",OFFSET('Smelter Look-up'!$D$4,$V957-4,0)&amp;"")</f>
        <v/>
      </c>
      <c r="F957" s="182" t="s">
        <v>15807</v>
      </c>
      <c r="G957" s="182" t="str">
        <f ca="1">IF(C957=$X$4,IF(ISERROR($V957),"Enter smelter details","RMI"),IF(ISERROR($V957),"",OFFSET('Smelter Look-up'!$F$4,$V957-4,0)))</f>
        <v/>
      </c>
      <c r="H957" s="183"/>
      <c r="I957" s="184" t="s">
        <v>15807</v>
      </c>
      <c r="J957" s="184" t="s">
        <v>15807</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t="s">
        <v>15807</v>
      </c>
      <c r="B958" s="182" t="str">
        <f>IF(LEN(A958)=0,"",INDEX('Smelter Look-up'!$A:$A,MATCH($A958,'Smelter Look-up'!$E:$E,0)))</f>
        <v/>
      </c>
      <c r="C958" s="186" t="str">
        <f>IF(LEN(A958)=0,"",INDEX('Smelter Look-up'!$C:$C,MATCH($A958,'Smelter Look-up'!$E:$E,0)))</f>
        <v/>
      </c>
      <c r="D958" s="230"/>
      <c r="E958" s="182" t="str">
        <f ca="1">IF(ISERROR($V958),"",OFFSET('Smelter Look-up'!$D$4,$V958-4,0)&amp;"")</f>
        <v/>
      </c>
      <c r="F958" s="182" t="s">
        <v>15807</v>
      </c>
      <c r="G958" s="182" t="str">
        <f ca="1">IF(C958=$X$4,IF(ISERROR($V958),"Enter smelter details","RMI"),IF(ISERROR($V958),"",OFFSET('Smelter Look-up'!$F$4,$V958-4,0)))</f>
        <v/>
      </c>
      <c r="H958" s="183"/>
      <c r="I958" s="184" t="s">
        <v>15807</v>
      </c>
      <c r="J958" s="184" t="s">
        <v>15807</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t="s">
        <v>15807</v>
      </c>
      <c r="B959" s="182" t="str">
        <f>IF(LEN(A959)=0,"",INDEX('Smelter Look-up'!$A:$A,MATCH($A959,'Smelter Look-up'!$E:$E,0)))</f>
        <v/>
      </c>
      <c r="C959" s="186" t="str">
        <f>IF(LEN(A959)=0,"",INDEX('Smelter Look-up'!$C:$C,MATCH($A959,'Smelter Look-up'!$E:$E,0)))</f>
        <v/>
      </c>
      <c r="D959" s="230"/>
      <c r="E959" s="182" t="str">
        <f ca="1">IF(ISERROR($V959),"",OFFSET('Smelter Look-up'!$D$4,$V959-4,0)&amp;"")</f>
        <v/>
      </c>
      <c r="F959" s="182" t="s">
        <v>15807</v>
      </c>
      <c r="G959" s="182" t="str">
        <f ca="1">IF(C959=$X$4,IF(ISERROR($V959),"Enter smelter details","RMI"),IF(ISERROR($V959),"",OFFSET('Smelter Look-up'!$F$4,$V959-4,0)))</f>
        <v/>
      </c>
      <c r="H959" s="183"/>
      <c r="I959" s="184" t="s">
        <v>15807</v>
      </c>
      <c r="J959" s="184" t="s">
        <v>15807</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t="s">
        <v>15807</v>
      </c>
      <c r="B960" s="182" t="str">
        <f>IF(LEN(A960)=0,"",INDEX('Smelter Look-up'!$A:$A,MATCH($A960,'Smelter Look-up'!$E:$E,0)))</f>
        <v/>
      </c>
      <c r="C960" s="186" t="str">
        <f>IF(LEN(A960)=0,"",INDEX('Smelter Look-up'!$C:$C,MATCH($A960,'Smelter Look-up'!$E:$E,0)))</f>
        <v/>
      </c>
      <c r="D960" s="230"/>
      <c r="E960" s="182" t="str">
        <f ca="1">IF(ISERROR($V960),"",OFFSET('Smelter Look-up'!$D$4,$V960-4,0)&amp;"")</f>
        <v/>
      </c>
      <c r="F960" s="182" t="s">
        <v>15807</v>
      </c>
      <c r="G960" s="182" t="str">
        <f ca="1">IF(C960=$X$4,IF(ISERROR($V960),"Enter smelter details","RMI"),IF(ISERROR($V960),"",OFFSET('Smelter Look-up'!$F$4,$V960-4,0)))</f>
        <v/>
      </c>
      <c r="H960" s="183"/>
      <c r="I960" s="184" t="s">
        <v>15807</v>
      </c>
      <c r="J960" s="184" t="s">
        <v>15807</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t="s">
        <v>15807</v>
      </c>
      <c r="B961" s="182" t="str">
        <f>IF(LEN(A961)=0,"",INDEX('Smelter Look-up'!$A:$A,MATCH($A961,'Smelter Look-up'!$E:$E,0)))</f>
        <v/>
      </c>
      <c r="C961" s="186" t="str">
        <f>IF(LEN(A961)=0,"",INDEX('Smelter Look-up'!$C:$C,MATCH($A961,'Smelter Look-up'!$E:$E,0)))</f>
        <v/>
      </c>
      <c r="D961" s="230"/>
      <c r="E961" s="182" t="str">
        <f ca="1">IF(ISERROR($V961),"",OFFSET('Smelter Look-up'!$D$4,$V961-4,0)&amp;"")</f>
        <v/>
      </c>
      <c r="F961" s="182" t="s">
        <v>15807</v>
      </c>
      <c r="G961" s="182" t="str">
        <f ca="1">IF(C961=$X$4,IF(ISERROR($V961),"Enter smelter details","RMI"),IF(ISERROR($V961),"",OFFSET('Smelter Look-up'!$F$4,$V961-4,0)))</f>
        <v/>
      </c>
      <c r="H961" s="183"/>
      <c r="I961" s="184" t="s">
        <v>15807</v>
      </c>
      <c r="J961" s="184" t="s">
        <v>15807</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t="s">
        <v>15807</v>
      </c>
      <c r="B962" s="182" t="str">
        <f>IF(LEN(A962)=0,"",INDEX('Smelter Look-up'!$A:$A,MATCH($A962,'Smelter Look-up'!$E:$E,0)))</f>
        <v/>
      </c>
      <c r="C962" s="186" t="str">
        <f>IF(LEN(A962)=0,"",INDEX('Smelter Look-up'!$C:$C,MATCH($A962,'Smelter Look-up'!$E:$E,0)))</f>
        <v/>
      </c>
      <c r="D962" s="230"/>
      <c r="E962" s="182" t="str">
        <f ca="1">IF(ISERROR($V962),"",OFFSET('Smelter Look-up'!$D$4,$V962-4,0)&amp;"")</f>
        <v/>
      </c>
      <c r="F962" s="182" t="s">
        <v>15807</v>
      </c>
      <c r="G962" s="182" t="str">
        <f ca="1">IF(C962=$X$4,IF(ISERROR($V962),"Enter smelter details","RMI"),IF(ISERROR($V962),"",OFFSET('Smelter Look-up'!$F$4,$V962-4,0)))</f>
        <v/>
      </c>
      <c r="H962" s="183"/>
      <c r="I962" s="184" t="s">
        <v>15807</v>
      </c>
      <c r="J962" s="184" t="s">
        <v>15807</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t="s">
        <v>15807</v>
      </c>
      <c r="B963" s="182" t="str">
        <f>IF(LEN(A963)=0,"",INDEX('Smelter Look-up'!$A:$A,MATCH($A963,'Smelter Look-up'!$E:$E,0)))</f>
        <v/>
      </c>
      <c r="C963" s="186" t="str">
        <f>IF(LEN(A963)=0,"",INDEX('Smelter Look-up'!$C:$C,MATCH($A963,'Smelter Look-up'!$E:$E,0)))</f>
        <v/>
      </c>
      <c r="D963" s="230"/>
      <c r="E963" s="182" t="str">
        <f ca="1">IF(ISERROR($V963),"",OFFSET('Smelter Look-up'!$D$4,$V963-4,0)&amp;"")</f>
        <v/>
      </c>
      <c r="F963" s="182" t="s">
        <v>15807</v>
      </c>
      <c r="G963" s="182" t="str">
        <f ca="1">IF(C963=$X$4,IF(ISERROR($V963),"Enter smelter details","RMI"),IF(ISERROR($V963),"",OFFSET('Smelter Look-up'!$F$4,$V963-4,0)))</f>
        <v/>
      </c>
      <c r="H963" s="183"/>
      <c r="I963" s="184" t="s">
        <v>15807</v>
      </c>
      <c r="J963" s="184" t="s">
        <v>15807</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t="s">
        <v>15807</v>
      </c>
      <c r="B964" s="182" t="str">
        <f>IF(LEN(A964)=0,"",INDEX('Smelter Look-up'!$A:$A,MATCH($A964,'Smelter Look-up'!$E:$E,0)))</f>
        <v/>
      </c>
      <c r="C964" s="186" t="str">
        <f>IF(LEN(A964)=0,"",INDEX('Smelter Look-up'!$C:$C,MATCH($A964,'Smelter Look-up'!$E:$E,0)))</f>
        <v/>
      </c>
      <c r="D964" s="230"/>
      <c r="E964" s="182" t="str">
        <f ca="1">IF(ISERROR($V964),"",OFFSET('Smelter Look-up'!$D$4,$V964-4,0)&amp;"")</f>
        <v/>
      </c>
      <c r="F964" s="182" t="s">
        <v>15807</v>
      </c>
      <c r="G964" s="182" t="str">
        <f ca="1">IF(C964=$X$4,IF(ISERROR($V964),"Enter smelter details","RMI"),IF(ISERROR($V964),"",OFFSET('Smelter Look-up'!$F$4,$V964-4,0)))</f>
        <v/>
      </c>
      <c r="H964" s="183"/>
      <c r="I964" s="184" t="s">
        <v>15807</v>
      </c>
      <c r="J964" s="184" t="s">
        <v>15807</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t="s">
        <v>15807</v>
      </c>
      <c r="B965" s="182" t="str">
        <f>IF(LEN(A965)=0,"",INDEX('Smelter Look-up'!$A:$A,MATCH($A965,'Smelter Look-up'!$E:$E,0)))</f>
        <v/>
      </c>
      <c r="C965" s="186" t="str">
        <f>IF(LEN(A965)=0,"",INDEX('Smelter Look-up'!$C:$C,MATCH($A965,'Smelter Look-up'!$E:$E,0)))</f>
        <v/>
      </c>
      <c r="D965" s="230"/>
      <c r="E965" s="182" t="str">
        <f ca="1">IF(ISERROR($V965),"",OFFSET('Smelter Look-up'!$D$4,$V965-4,0)&amp;"")</f>
        <v/>
      </c>
      <c r="F965" s="182" t="s">
        <v>15807</v>
      </c>
      <c r="G965" s="182" t="str">
        <f ca="1">IF(C965=$X$4,IF(ISERROR($V965),"Enter smelter details","RMI"),IF(ISERROR($V965),"",OFFSET('Smelter Look-up'!$F$4,$V965-4,0)))</f>
        <v/>
      </c>
      <c r="H965" s="183"/>
      <c r="I965" s="184" t="s">
        <v>15807</v>
      </c>
      <c r="J965" s="184" t="s">
        <v>15807</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t="s">
        <v>15807</v>
      </c>
      <c r="B966" s="182" t="str">
        <f>IF(LEN(A966)=0,"",INDEX('Smelter Look-up'!$A:$A,MATCH($A966,'Smelter Look-up'!$E:$E,0)))</f>
        <v/>
      </c>
      <c r="C966" s="186" t="str">
        <f>IF(LEN(A966)=0,"",INDEX('Smelter Look-up'!$C:$C,MATCH($A966,'Smelter Look-up'!$E:$E,0)))</f>
        <v/>
      </c>
      <c r="D966" s="230"/>
      <c r="E966" s="182" t="str">
        <f ca="1">IF(ISERROR($V966),"",OFFSET('Smelter Look-up'!$D$4,$V966-4,0)&amp;"")</f>
        <v/>
      </c>
      <c r="F966" s="182" t="s">
        <v>15807</v>
      </c>
      <c r="G966" s="182" t="str">
        <f ca="1">IF(C966=$X$4,IF(ISERROR($V966),"Enter smelter details","RMI"),IF(ISERROR($V966),"",OFFSET('Smelter Look-up'!$F$4,$V966-4,0)))</f>
        <v/>
      </c>
      <c r="H966" s="183"/>
      <c r="I966" s="184" t="s">
        <v>15807</v>
      </c>
      <c r="J966" s="184" t="s">
        <v>15807</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t="s">
        <v>15807</v>
      </c>
      <c r="B967" s="182" t="str">
        <f>IF(LEN(A967)=0,"",INDEX('Smelter Look-up'!$A:$A,MATCH($A967,'Smelter Look-up'!$E:$E,0)))</f>
        <v/>
      </c>
      <c r="C967" s="186" t="str">
        <f>IF(LEN(A967)=0,"",INDEX('Smelter Look-up'!$C:$C,MATCH($A967,'Smelter Look-up'!$E:$E,0)))</f>
        <v/>
      </c>
      <c r="D967" s="230"/>
      <c r="E967" s="182" t="str">
        <f ca="1">IF(ISERROR($V967),"",OFFSET('Smelter Look-up'!$D$4,$V967-4,0)&amp;"")</f>
        <v/>
      </c>
      <c r="F967" s="182" t="s">
        <v>15807</v>
      </c>
      <c r="G967" s="182" t="str">
        <f ca="1">IF(C967=$X$4,IF(ISERROR($V967),"Enter smelter details","RMI"),IF(ISERROR($V967),"",OFFSET('Smelter Look-up'!$F$4,$V967-4,0)))</f>
        <v/>
      </c>
      <c r="H967" s="183"/>
      <c r="I967" s="184" t="s">
        <v>15807</v>
      </c>
      <c r="J967" s="184" t="s">
        <v>15807</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t="s">
        <v>15807</v>
      </c>
      <c r="B968" s="182" t="str">
        <f>IF(LEN(A968)=0,"",INDEX('Smelter Look-up'!$A:$A,MATCH($A968,'Smelter Look-up'!$E:$E,0)))</f>
        <v/>
      </c>
      <c r="C968" s="186" t="str">
        <f>IF(LEN(A968)=0,"",INDEX('Smelter Look-up'!$C:$C,MATCH($A968,'Smelter Look-up'!$E:$E,0)))</f>
        <v/>
      </c>
      <c r="D968" s="230"/>
      <c r="E968" s="182" t="str">
        <f ca="1">IF(ISERROR($V968),"",OFFSET('Smelter Look-up'!$D$4,$V968-4,0)&amp;"")</f>
        <v/>
      </c>
      <c r="F968" s="182" t="s">
        <v>15807</v>
      </c>
      <c r="G968" s="182" t="str">
        <f ca="1">IF(C968=$X$4,IF(ISERROR($V968),"Enter smelter details","RMI"),IF(ISERROR($V968),"",OFFSET('Smelter Look-up'!$F$4,$V968-4,0)))</f>
        <v/>
      </c>
      <c r="H968" s="183"/>
      <c r="I968" s="184" t="s">
        <v>15807</v>
      </c>
      <c r="J968" s="184" t="s">
        <v>15807</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t="s">
        <v>15807</v>
      </c>
      <c r="B969" s="182" t="str">
        <f>IF(LEN(A969)=0,"",INDEX('Smelter Look-up'!$A:$A,MATCH($A969,'Smelter Look-up'!$E:$E,0)))</f>
        <v/>
      </c>
      <c r="C969" s="186" t="str">
        <f>IF(LEN(A969)=0,"",INDEX('Smelter Look-up'!$C:$C,MATCH($A969,'Smelter Look-up'!$E:$E,0)))</f>
        <v/>
      </c>
      <c r="D969" s="230"/>
      <c r="E969" s="182" t="str">
        <f ca="1">IF(ISERROR($V969),"",OFFSET('Smelter Look-up'!$D$4,$V969-4,0)&amp;"")</f>
        <v/>
      </c>
      <c r="F969" s="182" t="s">
        <v>15807</v>
      </c>
      <c r="G969" s="182" t="str">
        <f ca="1">IF(C969=$X$4,IF(ISERROR($V969),"Enter smelter details","RMI"),IF(ISERROR($V969),"",OFFSET('Smelter Look-up'!$F$4,$V969-4,0)))</f>
        <v/>
      </c>
      <c r="H969" s="183"/>
      <c r="I969" s="184" t="s">
        <v>15807</v>
      </c>
      <c r="J969" s="184" t="s">
        <v>15807</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t="s">
        <v>15807</v>
      </c>
      <c r="B970" s="182" t="str">
        <f>IF(LEN(A970)=0,"",INDEX('Smelter Look-up'!$A:$A,MATCH($A970,'Smelter Look-up'!$E:$E,0)))</f>
        <v/>
      </c>
      <c r="C970" s="186" t="str">
        <f>IF(LEN(A970)=0,"",INDEX('Smelter Look-up'!$C:$C,MATCH($A970,'Smelter Look-up'!$E:$E,0)))</f>
        <v/>
      </c>
      <c r="D970" s="230"/>
      <c r="E970" s="182" t="str">
        <f ca="1">IF(ISERROR($V970),"",OFFSET('Smelter Look-up'!$D$4,$V970-4,0)&amp;"")</f>
        <v/>
      </c>
      <c r="F970" s="182" t="s">
        <v>15807</v>
      </c>
      <c r="G970" s="182" t="str">
        <f ca="1">IF(C970=$X$4,IF(ISERROR($V970),"Enter smelter details","RMI"),IF(ISERROR($V970),"",OFFSET('Smelter Look-up'!$F$4,$V970-4,0)))</f>
        <v/>
      </c>
      <c r="H970" s="183"/>
      <c r="I970" s="184" t="s">
        <v>15807</v>
      </c>
      <c r="J970" s="184" t="s">
        <v>15807</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t="s">
        <v>15807</v>
      </c>
      <c r="B971" s="182" t="str">
        <f>IF(LEN(A971)=0,"",INDEX('Smelter Look-up'!$A:$A,MATCH($A971,'Smelter Look-up'!$E:$E,0)))</f>
        <v/>
      </c>
      <c r="C971" s="186" t="str">
        <f>IF(LEN(A971)=0,"",INDEX('Smelter Look-up'!$C:$C,MATCH($A971,'Smelter Look-up'!$E:$E,0)))</f>
        <v/>
      </c>
      <c r="D971" s="230"/>
      <c r="E971" s="182" t="str">
        <f ca="1">IF(ISERROR($V971),"",OFFSET('Smelter Look-up'!$D$4,$V971-4,0)&amp;"")</f>
        <v/>
      </c>
      <c r="F971" s="182" t="s">
        <v>15807</v>
      </c>
      <c r="G971" s="182" t="str">
        <f ca="1">IF(C971=$X$4,IF(ISERROR($V971),"Enter smelter details","RMI"),IF(ISERROR($V971),"",OFFSET('Smelter Look-up'!$F$4,$V971-4,0)))</f>
        <v/>
      </c>
      <c r="H971" s="183"/>
      <c r="I971" s="184" t="s">
        <v>15807</v>
      </c>
      <c r="J971" s="184" t="s">
        <v>15807</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t="s">
        <v>15807</v>
      </c>
      <c r="B972" s="182" t="str">
        <f>IF(LEN(A972)=0,"",INDEX('Smelter Look-up'!$A:$A,MATCH($A972,'Smelter Look-up'!$E:$E,0)))</f>
        <v/>
      </c>
      <c r="C972" s="186" t="str">
        <f>IF(LEN(A972)=0,"",INDEX('Smelter Look-up'!$C:$C,MATCH($A972,'Smelter Look-up'!$E:$E,0)))</f>
        <v/>
      </c>
      <c r="D972" s="230"/>
      <c r="E972" s="182" t="str">
        <f ca="1">IF(ISERROR($V972),"",OFFSET('Smelter Look-up'!$D$4,$V972-4,0)&amp;"")</f>
        <v/>
      </c>
      <c r="F972" s="182" t="s">
        <v>15807</v>
      </c>
      <c r="G972" s="182" t="str">
        <f ca="1">IF(C972=$X$4,IF(ISERROR($V972),"Enter smelter details","RMI"),IF(ISERROR($V972),"",OFFSET('Smelter Look-up'!$F$4,$V972-4,0)))</f>
        <v/>
      </c>
      <c r="H972" s="183"/>
      <c r="I972" s="184" t="s">
        <v>15807</v>
      </c>
      <c r="J972" s="184" t="s">
        <v>15807</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t="s">
        <v>15807</v>
      </c>
      <c r="B973" s="182" t="str">
        <f>IF(LEN(A973)=0,"",INDEX('Smelter Look-up'!$A:$A,MATCH($A973,'Smelter Look-up'!$E:$E,0)))</f>
        <v/>
      </c>
      <c r="C973" s="186" t="str">
        <f>IF(LEN(A973)=0,"",INDEX('Smelter Look-up'!$C:$C,MATCH($A973,'Smelter Look-up'!$E:$E,0)))</f>
        <v/>
      </c>
      <c r="D973" s="230"/>
      <c r="E973" s="182" t="str">
        <f ca="1">IF(ISERROR($V973),"",OFFSET('Smelter Look-up'!$D$4,$V973-4,0)&amp;"")</f>
        <v/>
      </c>
      <c r="F973" s="182" t="s">
        <v>15807</v>
      </c>
      <c r="G973" s="182" t="str">
        <f ca="1">IF(C973=$X$4,IF(ISERROR($V973),"Enter smelter details","RMI"),IF(ISERROR($V973),"",OFFSET('Smelter Look-up'!$F$4,$V973-4,0)))</f>
        <v/>
      </c>
      <c r="H973" s="183"/>
      <c r="I973" s="184" t="s">
        <v>15807</v>
      </c>
      <c r="J973" s="184" t="s">
        <v>15807</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t="s">
        <v>15807</v>
      </c>
      <c r="B974" s="182" t="str">
        <f>IF(LEN(A974)=0,"",INDEX('Smelter Look-up'!$A:$A,MATCH($A974,'Smelter Look-up'!$E:$E,0)))</f>
        <v/>
      </c>
      <c r="C974" s="186" t="str">
        <f>IF(LEN(A974)=0,"",INDEX('Smelter Look-up'!$C:$C,MATCH($A974,'Smelter Look-up'!$E:$E,0)))</f>
        <v/>
      </c>
      <c r="D974" s="230"/>
      <c r="E974" s="182" t="str">
        <f ca="1">IF(ISERROR($V974),"",OFFSET('Smelter Look-up'!$D$4,$V974-4,0)&amp;"")</f>
        <v/>
      </c>
      <c r="F974" s="182" t="s">
        <v>15807</v>
      </c>
      <c r="G974" s="182" t="str">
        <f ca="1">IF(C974=$X$4,IF(ISERROR($V974),"Enter smelter details","RMI"),IF(ISERROR($V974),"",OFFSET('Smelter Look-up'!$F$4,$V974-4,0)))</f>
        <v/>
      </c>
      <c r="H974" s="183"/>
      <c r="I974" s="184" t="s">
        <v>15807</v>
      </c>
      <c r="J974" s="184" t="s">
        <v>15807</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t="s">
        <v>15807</v>
      </c>
      <c r="B975" s="182" t="str">
        <f>IF(LEN(A975)=0,"",INDEX('Smelter Look-up'!$A:$A,MATCH($A975,'Smelter Look-up'!$E:$E,0)))</f>
        <v/>
      </c>
      <c r="C975" s="186" t="str">
        <f>IF(LEN(A975)=0,"",INDEX('Smelter Look-up'!$C:$C,MATCH($A975,'Smelter Look-up'!$E:$E,0)))</f>
        <v/>
      </c>
      <c r="D975" s="230"/>
      <c r="E975" s="182" t="str">
        <f ca="1">IF(ISERROR($V975),"",OFFSET('Smelter Look-up'!$D$4,$V975-4,0)&amp;"")</f>
        <v/>
      </c>
      <c r="F975" s="182" t="s">
        <v>15807</v>
      </c>
      <c r="G975" s="182" t="str">
        <f ca="1">IF(C975=$X$4,IF(ISERROR($V975),"Enter smelter details","RMI"),IF(ISERROR($V975),"",OFFSET('Smelter Look-up'!$F$4,$V975-4,0)))</f>
        <v/>
      </c>
      <c r="H975" s="183"/>
      <c r="I975" s="184" t="s">
        <v>15807</v>
      </c>
      <c r="J975" s="184" t="s">
        <v>15807</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t="s">
        <v>15807</v>
      </c>
      <c r="B976" s="182" t="str">
        <f>IF(LEN(A976)=0,"",INDEX('Smelter Look-up'!$A:$A,MATCH($A976,'Smelter Look-up'!$E:$E,0)))</f>
        <v/>
      </c>
      <c r="C976" s="186" t="str">
        <f>IF(LEN(A976)=0,"",INDEX('Smelter Look-up'!$C:$C,MATCH($A976,'Smelter Look-up'!$E:$E,0)))</f>
        <v/>
      </c>
      <c r="D976" s="230"/>
      <c r="E976" s="182" t="str">
        <f ca="1">IF(ISERROR($V976),"",OFFSET('Smelter Look-up'!$D$4,$V976-4,0)&amp;"")</f>
        <v/>
      </c>
      <c r="F976" s="182" t="s">
        <v>15807</v>
      </c>
      <c r="G976" s="182" t="str">
        <f ca="1">IF(C976=$X$4,IF(ISERROR($V976),"Enter smelter details","RMI"),IF(ISERROR($V976),"",OFFSET('Smelter Look-up'!$F$4,$V976-4,0)))</f>
        <v/>
      </c>
      <c r="H976" s="183"/>
      <c r="I976" s="184" t="s">
        <v>15807</v>
      </c>
      <c r="J976" s="184" t="s">
        <v>15807</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t="s">
        <v>15807</v>
      </c>
      <c r="B977" s="182" t="str">
        <f>IF(LEN(A977)=0,"",INDEX('Smelter Look-up'!$A:$A,MATCH($A977,'Smelter Look-up'!$E:$E,0)))</f>
        <v/>
      </c>
      <c r="C977" s="186" t="str">
        <f>IF(LEN(A977)=0,"",INDEX('Smelter Look-up'!$C:$C,MATCH($A977,'Smelter Look-up'!$E:$E,0)))</f>
        <v/>
      </c>
      <c r="D977" s="230"/>
      <c r="E977" s="182" t="str">
        <f ca="1">IF(ISERROR($V977),"",OFFSET('Smelter Look-up'!$D$4,$V977-4,0)&amp;"")</f>
        <v/>
      </c>
      <c r="F977" s="182" t="s">
        <v>15807</v>
      </c>
      <c r="G977" s="182" t="str">
        <f ca="1">IF(C977=$X$4,IF(ISERROR($V977),"Enter smelter details","RMI"),IF(ISERROR($V977),"",OFFSET('Smelter Look-up'!$F$4,$V977-4,0)))</f>
        <v/>
      </c>
      <c r="H977" s="183"/>
      <c r="I977" s="184" t="s">
        <v>15807</v>
      </c>
      <c r="J977" s="184" t="s">
        <v>15807</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t="s">
        <v>15807</v>
      </c>
      <c r="B978" s="182" t="str">
        <f>IF(LEN(A978)=0,"",INDEX('Smelter Look-up'!$A:$A,MATCH($A978,'Smelter Look-up'!$E:$E,0)))</f>
        <v/>
      </c>
      <c r="C978" s="186" t="str">
        <f>IF(LEN(A978)=0,"",INDEX('Smelter Look-up'!$C:$C,MATCH($A978,'Smelter Look-up'!$E:$E,0)))</f>
        <v/>
      </c>
      <c r="D978" s="230"/>
      <c r="E978" s="182" t="str">
        <f ca="1">IF(ISERROR($V978),"",OFFSET('Smelter Look-up'!$D$4,$V978-4,0)&amp;"")</f>
        <v/>
      </c>
      <c r="F978" s="182" t="s">
        <v>15807</v>
      </c>
      <c r="G978" s="182" t="str">
        <f ca="1">IF(C978=$X$4,IF(ISERROR($V978),"Enter smelter details","RMI"),IF(ISERROR($V978),"",OFFSET('Smelter Look-up'!$F$4,$V978-4,0)))</f>
        <v/>
      </c>
      <c r="H978" s="183"/>
      <c r="I978" s="184" t="s">
        <v>15807</v>
      </c>
      <c r="J978" s="184" t="s">
        <v>15807</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t="s">
        <v>15807</v>
      </c>
      <c r="B979" s="182" t="str">
        <f>IF(LEN(A979)=0,"",INDEX('Smelter Look-up'!$A:$A,MATCH($A979,'Smelter Look-up'!$E:$E,0)))</f>
        <v/>
      </c>
      <c r="C979" s="186" t="str">
        <f>IF(LEN(A979)=0,"",INDEX('Smelter Look-up'!$C:$C,MATCH($A979,'Smelter Look-up'!$E:$E,0)))</f>
        <v/>
      </c>
      <c r="D979" s="230"/>
      <c r="E979" s="182" t="str">
        <f ca="1">IF(ISERROR($V979),"",OFFSET('Smelter Look-up'!$D$4,$V979-4,0)&amp;"")</f>
        <v/>
      </c>
      <c r="F979" s="182" t="s">
        <v>15807</v>
      </c>
      <c r="G979" s="182" t="str">
        <f ca="1">IF(C979=$X$4,IF(ISERROR($V979),"Enter smelter details","RMI"),IF(ISERROR($V979),"",OFFSET('Smelter Look-up'!$F$4,$V979-4,0)))</f>
        <v/>
      </c>
      <c r="H979" s="183"/>
      <c r="I979" s="184" t="s">
        <v>15807</v>
      </c>
      <c r="J979" s="184" t="s">
        <v>15807</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t="s">
        <v>15807</v>
      </c>
      <c r="B980" s="182" t="str">
        <f>IF(LEN(A980)=0,"",INDEX('Smelter Look-up'!$A:$A,MATCH($A980,'Smelter Look-up'!$E:$E,0)))</f>
        <v/>
      </c>
      <c r="C980" s="186" t="str">
        <f>IF(LEN(A980)=0,"",INDEX('Smelter Look-up'!$C:$C,MATCH($A980,'Smelter Look-up'!$E:$E,0)))</f>
        <v/>
      </c>
      <c r="D980" s="230"/>
      <c r="E980" s="182" t="str">
        <f ca="1">IF(ISERROR($V980),"",OFFSET('Smelter Look-up'!$D$4,$V980-4,0)&amp;"")</f>
        <v/>
      </c>
      <c r="F980" s="182" t="s">
        <v>15807</v>
      </c>
      <c r="G980" s="182" t="str">
        <f ca="1">IF(C980=$X$4,IF(ISERROR($V980),"Enter smelter details","RMI"),IF(ISERROR($V980),"",OFFSET('Smelter Look-up'!$F$4,$V980-4,0)))</f>
        <v/>
      </c>
      <c r="H980" s="183"/>
      <c r="I980" s="184" t="s">
        <v>15807</v>
      </c>
      <c r="J980" s="184" t="s">
        <v>15807</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t="s">
        <v>15807</v>
      </c>
      <c r="B981" s="182" t="str">
        <f>IF(LEN(A981)=0,"",INDEX('Smelter Look-up'!$A:$A,MATCH($A981,'Smelter Look-up'!$E:$E,0)))</f>
        <v/>
      </c>
      <c r="C981" s="186" t="str">
        <f>IF(LEN(A981)=0,"",INDEX('Smelter Look-up'!$C:$C,MATCH($A981,'Smelter Look-up'!$E:$E,0)))</f>
        <v/>
      </c>
      <c r="D981" s="230"/>
      <c r="E981" s="182" t="str">
        <f ca="1">IF(ISERROR($V981),"",OFFSET('Smelter Look-up'!$D$4,$V981-4,0)&amp;"")</f>
        <v/>
      </c>
      <c r="F981" s="182" t="s">
        <v>15807</v>
      </c>
      <c r="G981" s="182" t="str">
        <f ca="1">IF(C981=$X$4,IF(ISERROR($V981),"Enter smelter details","RMI"),IF(ISERROR($V981),"",OFFSET('Smelter Look-up'!$F$4,$V981-4,0)))</f>
        <v/>
      </c>
      <c r="H981" s="183"/>
      <c r="I981" s="184" t="s">
        <v>15807</v>
      </c>
      <c r="J981" s="184" t="s">
        <v>15807</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t="s">
        <v>15807</v>
      </c>
      <c r="B982" s="182" t="str">
        <f>IF(LEN(A982)=0,"",INDEX('Smelter Look-up'!$A:$A,MATCH($A982,'Smelter Look-up'!$E:$E,0)))</f>
        <v/>
      </c>
      <c r="C982" s="186" t="str">
        <f>IF(LEN(A982)=0,"",INDEX('Smelter Look-up'!$C:$C,MATCH($A982,'Smelter Look-up'!$E:$E,0)))</f>
        <v/>
      </c>
      <c r="D982" s="230"/>
      <c r="E982" s="182" t="str">
        <f ca="1">IF(ISERROR($V982),"",OFFSET('Smelter Look-up'!$D$4,$V982-4,0)&amp;"")</f>
        <v/>
      </c>
      <c r="F982" s="182" t="s">
        <v>15807</v>
      </c>
      <c r="G982" s="182" t="str">
        <f ca="1">IF(C982=$X$4,IF(ISERROR($V982),"Enter smelter details","RMI"),IF(ISERROR($V982),"",OFFSET('Smelter Look-up'!$F$4,$V982-4,0)))</f>
        <v/>
      </c>
      <c r="H982" s="183"/>
      <c r="I982" s="184" t="s">
        <v>15807</v>
      </c>
      <c r="J982" s="184" t="s">
        <v>15807</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t="s">
        <v>15807</v>
      </c>
      <c r="B983" s="182" t="str">
        <f>IF(LEN(A983)=0,"",INDEX('Smelter Look-up'!$A:$A,MATCH($A983,'Smelter Look-up'!$E:$E,0)))</f>
        <v/>
      </c>
      <c r="C983" s="186" t="str">
        <f>IF(LEN(A983)=0,"",INDEX('Smelter Look-up'!$C:$C,MATCH($A983,'Smelter Look-up'!$E:$E,0)))</f>
        <v/>
      </c>
      <c r="D983" s="230"/>
      <c r="E983" s="182" t="str">
        <f ca="1">IF(ISERROR($V983),"",OFFSET('Smelter Look-up'!$D$4,$V983-4,0)&amp;"")</f>
        <v/>
      </c>
      <c r="F983" s="182" t="s">
        <v>15807</v>
      </c>
      <c r="G983" s="182" t="str">
        <f ca="1">IF(C983=$X$4,IF(ISERROR($V983),"Enter smelter details","RMI"),IF(ISERROR($V983),"",OFFSET('Smelter Look-up'!$F$4,$V983-4,0)))</f>
        <v/>
      </c>
      <c r="H983" s="183"/>
      <c r="I983" s="184" t="s">
        <v>15807</v>
      </c>
      <c r="J983" s="184" t="s">
        <v>15807</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t="s">
        <v>15807</v>
      </c>
      <c r="B984" s="182" t="str">
        <f>IF(LEN(A984)=0,"",INDEX('Smelter Look-up'!$A:$A,MATCH($A984,'Smelter Look-up'!$E:$E,0)))</f>
        <v/>
      </c>
      <c r="C984" s="186" t="str">
        <f>IF(LEN(A984)=0,"",INDEX('Smelter Look-up'!$C:$C,MATCH($A984,'Smelter Look-up'!$E:$E,0)))</f>
        <v/>
      </c>
      <c r="D984" s="230"/>
      <c r="E984" s="182" t="str">
        <f ca="1">IF(ISERROR($V984),"",OFFSET('Smelter Look-up'!$D$4,$V984-4,0)&amp;"")</f>
        <v/>
      </c>
      <c r="F984" s="182" t="s">
        <v>15807</v>
      </c>
      <c r="G984" s="182" t="str">
        <f ca="1">IF(C984=$X$4,IF(ISERROR($V984),"Enter smelter details","RMI"),IF(ISERROR($V984),"",OFFSET('Smelter Look-up'!$F$4,$V984-4,0)))</f>
        <v/>
      </c>
      <c r="H984" s="183"/>
      <c r="I984" s="184" t="s">
        <v>15807</v>
      </c>
      <c r="J984" s="184" t="s">
        <v>15807</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t="s">
        <v>15807</v>
      </c>
      <c r="B985" s="182" t="str">
        <f>IF(LEN(A985)=0,"",INDEX('Smelter Look-up'!$A:$A,MATCH($A985,'Smelter Look-up'!$E:$E,0)))</f>
        <v/>
      </c>
      <c r="C985" s="186" t="str">
        <f>IF(LEN(A985)=0,"",INDEX('Smelter Look-up'!$C:$C,MATCH($A985,'Smelter Look-up'!$E:$E,0)))</f>
        <v/>
      </c>
      <c r="D985" s="230"/>
      <c r="E985" s="182" t="str">
        <f ca="1">IF(ISERROR($V985),"",OFFSET('Smelter Look-up'!$D$4,$V985-4,0)&amp;"")</f>
        <v/>
      </c>
      <c r="F985" s="182" t="s">
        <v>15807</v>
      </c>
      <c r="G985" s="182" t="str">
        <f ca="1">IF(C985=$X$4,IF(ISERROR($V985),"Enter smelter details","RMI"),IF(ISERROR($V985),"",OFFSET('Smelter Look-up'!$F$4,$V985-4,0)))</f>
        <v/>
      </c>
      <c r="H985" s="183"/>
      <c r="I985" s="184" t="s">
        <v>15807</v>
      </c>
      <c r="J985" s="184" t="s">
        <v>15807</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t="s">
        <v>15807</v>
      </c>
      <c r="B986" s="182" t="str">
        <f>IF(LEN(A986)=0,"",INDEX('Smelter Look-up'!$A:$A,MATCH($A986,'Smelter Look-up'!$E:$E,0)))</f>
        <v/>
      </c>
      <c r="C986" s="186" t="str">
        <f>IF(LEN(A986)=0,"",INDEX('Smelter Look-up'!$C:$C,MATCH($A986,'Smelter Look-up'!$E:$E,0)))</f>
        <v/>
      </c>
      <c r="D986" s="230"/>
      <c r="E986" s="182" t="str">
        <f ca="1">IF(ISERROR($V986),"",OFFSET('Smelter Look-up'!$D$4,$V986-4,0)&amp;"")</f>
        <v/>
      </c>
      <c r="F986" s="182" t="s">
        <v>15807</v>
      </c>
      <c r="G986" s="182" t="str">
        <f ca="1">IF(C986=$X$4,IF(ISERROR($V986),"Enter smelter details","RMI"),IF(ISERROR($V986),"",OFFSET('Smelter Look-up'!$F$4,$V986-4,0)))</f>
        <v/>
      </c>
      <c r="H986" s="183"/>
      <c r="I986" s="184" t="s">
        <v>15807</v>
      </c>
      <c r="J986" s="184" t="s">
        <v>15807</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t="s">
        <v>15807</v>
      </c>
      <c r="B987" s="182" t="str">
        <f>IF(LEN(A987)=0,"",INDEX('Smelter Look-up'!$A:$A,MATCH($A987,'Smelter Look-up'!$E:$E,0)))</f>
        <v/>
      </c>
      <c r="C987" s="186" t="str">
        <f>IF(LEN(A987)=0,"",INDEX('Smelter Look-up'!$C:$C,MATCH($A987,'Smelter Look-up'!$E:$E,0)))</f>
        <v/>
      </c>
      <c r="D987" s="230"/>
      <c r="E987" s="182" t="str">
        <f ca="1">IF(ISERROR($V987),"",OFFSET('Smelter Look-up'!$D$4,$V987-4,0)&amp;"")</f>
        <v/>
      </c>
      <c r="F987" s="182" t="s">
        <v>15807</v>
      </c>
      <c r="G987" s="182" t="str">
        <f ca="1">IF(C987=$X$4,IF(ISERROR($V987),"Enter smelter details","RMI"),IF(ISERROR($V987),"",OFFSET('Smelter Look-up'!$F$4,$V987-4,0)))</f>
        <v/>
      </c>
      <c r="H987" s="183"/>
      <c r="I987" s="184" t="s">
        <v>15807</v>
      </c>
      <c r="J987" s="184" t="s">
        <v>15807</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t="s">
        <v>15807</v>
      </c>
      <c r="B988" s="182" t="str">
        <f>IF(LEN(A988)=0,"",INDEX('Smelter Look-up'!$A:$A,MATCH($A988,'Smelter Look-up'!$E:$E,0)))</f>
        <v/>
      </c>
      <c r="C988" s="186" t="str">
        <f>IF(LEN(A988)=0,"",INDEX('Smelter Look-up'!$C:$C,MATCH($A988,'Smelter Look-up'!$E:$E,0)))</f>
        <v/>
      </c>
      <c r="D988" s="230"/>
      <c r="E988" s="182" t="str">
        <f ca="1">IF(ISERROR($V988),"",OFFSET('Smelter Look-up'!$D$4,$V988-4,0)&amp;"")</f>
        <v/>
      </c>
      <c r="F988" s="182" t="s">
        <v>15807</v>
      </c>
      <c r="G988" s="182" t="str">
        <f ca="1">IF(C988=$X$4,IF(ISERROR($V988),"Enter smelter details","RMI"),IF(ISERROR($V988),"",OFFSET('Smelter Look-up'!$F$4,$V988-4,0)))</f>
        <v/>
      </c>
      <c r="H988" s="183"/>
      <c r="I988" s="184" t="s">
        <v>15807</v>
      </c>
      <c r="J988" s="184" t="s">
        <v>15807</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t="s">
        <v>15807</v>
      </c>
      <c r="B989" s="182" t="str">
        <f>IF(LEN(A989)=0,"",INDEX('Smelter Look-up'!$A:$A,MATCH($A989,'Smelter Look-up'!$E:$E,0)))</f>
        <v/>
      </c>
      <c r="C989" s="186" t="str">
        <f>IF(LEN(A989)=0,"",INDEX('Smelter Look-up'!$C:$C,MATCH($A989,'Smelter Look-up'!$E:$E,0)))</f>
        <v/>
      </c>
      <c r="D989" s="230"/>
      <c r="E989" s="182" t="str">
        <f ca="1">IF(ISERROR($V989),"",OFFSET('Smelter Look-up'!$D$4,$V989-4,0)&amp;"")</f>
        <v/>
      </c>
      <c r="F989" s="182" t="s">
        <v>15807</v>
      </c>
      <c r="G989" s="182" t="str">
        <f ca="1">IF(C989=$X$4,IF(ISERROR($V989),"Enter smelter details","RMI"),IF(ISERROR($V989),"",OFFSET('Smelter Look-up'!$F$4,$V989-4,0)))</f>
        <v/>
      </c>
      <c r="H989" s="183"/>
      <c r="I989" s="184" t="s">
        <v>15807</v>
      </c>
      <c r="J989" s="184" t="s">
        <v>15807</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t="s">
        <v>15807</v>
      </c>
      <c r="B990" s="182" t="str">
        <f>IF(LEN(A990)=0,"",INDEX('Smelter Look-up'!$A:$A,MATCH($A990,'Smelter Look-up'!$E:$E,0)))</f>
        <v/>
      </c>
      <c r="C990" s="186" t="str">
        <f>IF(LEN(A990)=0,"",INDEX('Smelter Look-up'!$C:$C,MATCH($A990,'Smelter Look-up'!$E:$E,0)))</f>
        <v/>
      </c>
      <c r="D990" s="230"/>
      <c r="E990" s="182" t="str">
        <f ca="1">IF(ISERROR($V990),"",OFFSET('Smelter Look-up'!$D$4,$V990-4,0)&amp;"")</f>
        <v/>
      </c>
      <c r="F990" s="182" t="s">
        <v>15807</v>
      </c>
      <c r="G990" s="182" t="str">
        <f ca="1">IF(C990=$X$4,IF(ISERROR($V990),"Enter smelter details","RMI"),IF(ISERROR($V990),"",OFFSET('Smelter Look-up'!$F$4,$V990-4,0)))</f>
        <v/>
      </c>
      <c r="H990" s="183"/>
      <c r="I990" s="184" t="s">
        <v>15807</v>
      </c>
      <c r="J990" s="184" t="s">
        <v>15807</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t="s">
        <v>15807</v>
      </c>
      <c r="B991" s="182" t="str">
        <f>IF(LEN(A991)=0,"",INDEX('Smelter Look-up'!$A:$A,MATCH($A991,'Smelter Look-up'!$E:$E,0)))</f>
        <v/>
      </c>
      <c r="C991" s="186" t="str">
        <f>IF(LEN(A991)=0,"",INDEX('Smelter Look-up'!$C:$C,MATCH($A991,'Smelter Look-up'!$E:$E,0)))</f>
        <v/>
      </c>
      <c r="D991" s="230"/>
      <c r="E991" s="182" t="str">
        <f ca="1">IF(ISERROR($V991),"",OFFSET('Smelter Look-up'!$D$4,$V991-4,0)&amp;"")</f>
        <v/>
      </c>
      <c r="F991" s="182" t="s">
        <v>15807</v>
      </c>
      <c r="G991" s="182" t="str">
        <f ca="1">IF(C991=$X$4,IF(ISERROR($V991),"Enter smelter details","RMI"),IF(ISERROR($V991),"",OFFSET('Smelter Look-up'!$F$4,$V991-4,0)))</f>
        <v/>
      </c>
      <c r="H991" s="183"/>
      <c r="I991" s="184" t="s">
        <v>15807</v>
      </c>
      <c r="J991" s="184" t="s">
        <v>15807</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t="s">
        <v>15807</v>
      </c>
      <c r="B992" s="182" t="str">
        <f>IF(LEN(A992)=0,"",INDEX('Smelter Look-up'!$A:$A,MATCH($A992,'Smelter Look-up'!$E:$E,0)))</f>
        <v/>
      </c>
      <c r="C992" s="186" t="str">
        <f>IF(LEN(A992)=0,"",INDEX('Smelter Look-up'!$C:$C,MATCH($A992,'Smelter Look-up'!$E:$E,0)))</f>
        <v/>
      </c>
      <c r="D992" s="230"/>
      <c r="E992" s="182" t="str">
        <f ca="1">IF(ISERROR($V992),"",OFFSET('Smelter Look-up'!$D$4,$V992-4,0)&amp;"")</f>
        <v/>
      </c>
      <c r="F992" s="182" t="s">
        <v>15807</v>
      </c>
      <c r="G992" s="182" t="str">
        <f ca="1">IF(C992=$X$4,IF(ISERROR($V992),"Enter smelter details","RMI"),IF(ISERROR($V992),"",OFFSET('Smelter Look-up'!$F$4,$V992-4,0)))</f>
        <v/>
      </c>
      <c r="H992" s="183"/>
      <c r="I992" s="184" t="s">
        <v>15807</v>
      </c>
      <c r="J992" s="184" t="s">
        <v>15807</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t="s">
        <v>15807</v>
      </c>
      <c r="B993" s="182" t="str">
        <f>IF(LEN(A993)=0,"",INDEX('Smelter Look-up'!$A:$A,MATCH($A993,'Smelter Look-up'!$E:$E,0)))</f>
        <v/>
      </c>
      <c r="C993" s="186" t="str">
        <f>IF(LEN(A993)=0,"",INDEX('Smelter Look-up'!$C:$C,MATCH($A993,'Smelter Look-up'!$E:$E,0)))</f>
        <v/>
      </c>
      <c r="D993" s="230"/>
      <c r="E993" s="182" t="str">
        <f ca="1">IF(ISERROR($V993),"",OFFSET('Smelter Look-up'!$D$4,$V993-4,0)&amp;"")</f>
        <v/>
      </c>
      <c r="F993" s="182" t="s">
        <v>15807</v>
      </c>
      <c r="G993" s="182" t="str">
        <f ca="1">IF(C993=$X$4,IF(ISERROR($V993),"Enter smelter details","RMI"),IF(ISERROR($V993),"",OFFSET('Smelter Look-up'!$F$4,$V993-4,0)))</f>
        <v/>
      </c>
      <c r="H993" s="183"/>
      <c r="I993" s="184" t="s">
        <v>15807</v>
      </c>
      <c r="J993" s="184" t="s">
        <v>15807</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t="s">
        <v>15807</v>
      </c>
      <c r="B994" s="182" t="str">
        <f>IF(LEN(A994)=0,"",INDEX('Smelter Look-up'!$A:$A,MATCH($A994,'Smelter Look-up'!$E:$E,0)))</f>
        <v/>
      </c>
      <c r="C994" s="186" t="str">
        <f>IF(LEN(A994)=0,"",INDEX('Smelter Look-up'!$C:$C,MATCH($A994,'Smelter Look-up'!$E:$E,0)))</f>
        <v/>
      </c>
      <c r="D994" s="230"/>
      <c r="E994" s="182" t="str">
        <f ca="1">IF(ISERROR($V994),"",OFFSET('Smelter Look-up'!$D$4,$V994-4,0)&amp;"")</f>
        <v/>
      </c>
      <c r="F994" s="182" t="s">
        <v>15807</v>
      </c>
      <c r="G994" s="182" t="str">
        <f ca="1">IF(C994=$X$4,IF(ISERROR($V994),"Enter smelter details","RMI"),IF(ISERROR($V994),"",OFFSET('Smelter Look-up'!$F$4,$V994-4,0)))</f>
        <v/>
      </c>
      <c r="H994" s="183"/>
      <c r="I994" s="184" t="s">
        <v>15807</v>
      </c>
      <c r="J994" s="184" t="s">
        <v>15807</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t="s">
        <v>15807</v>
      </c>
      <c r="B995" s="182" t="str">
        <f>IF(LEN(A995)=0,"",INDEX('Smelter Look-up'!$A:$A,MATCH($A995,'Smelter Look-up'!$E:$E,0)))</f>
        <v/>
      </c>
      <c r="C995" s="186" t="str">
        <f>IF(LEN(A995)=0,"",INDEX('Smelter Look-up'!$C:$C,MATCH($A995,'Smelter Look-up'!$E:$E,0)))</f>
        <v/>
      </c>
      <c r="D995" s="230"/>
      <c r="E995" s="182" t="str">
        <f ca="1">IF(ISERROR($V995),"",OFFSET('Smelter Look-up'!$D$4,$V995-4,0)&amp;"")</f>
        <v/>
      </c>
      <c r="F995" s="182" t="s">
        <v>15807</v>
      </c>
      <c r="G995" s="182" t="str">
        <f ca="1">IF(C995=$X$4,IF(ISERROR($V995),"Enter smelter details","RMI"),IF(ISERROR($V995),"",OFFSET('Smelter Look-up'!$F$4,$V995-4,0)))</f>
        <v/>
      </c>
      <c r="H995" s="183"/>
      <c r="I995" s="184" t="s">
        <v>15807</v>
      </c>
      <c r="J995" s="184" t="s">
        <v>15807</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t="s">
        <v>15807</v>
      </c>
      <c r="B996" s="182" t="str">
        <f>IF(LEN(A996)=0,"",INDEX('Smelter Look-up'!$A:$A,MATCH($A996,'Smelter Look-up'!$E:$E,0)))</f>
        <v/>
      </c>
      <c r="C996" s="186" t="str">
        <f>IF(LEN(A996)=0,"",INDEX('Smelter Look-up'!$C:$C,MATCH($A996,'Smelter Look-up'!$E:$E,0)))</f>
        <v/>
      </c>
      <c r="D996" s="230"/>
      <c r="E996" s="182" t="str">
        <f ca="1">IF(ISERROR($V996),"",OFFSET('Smelter Look-up'!$D$4,$V996-4,0)&amp;"")</f>
        <v/>
      </c>
      <c r="F996" s="182" t="s">
        <v>15807</v>
      </c>
      <c r="G996" s="182" t="str">
        <f ca="1">IF(C996=$X$4,IF(ISERROR($V996),"Enter smelter details","RMI"),IF(ISERROR($V996),"",OFFSET('Smelter Look-up'!$F$4,$V996-4,0)))</f>
        <v/>
      </c>
      <c r="H996" s="183"/>
      <c r="I996" s="184" t="s">
        <v>15807</v>
      </c>
      <c r="J996" s="184" t="s">
        <v>15807</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t="s">
        <v>15807</v>
      </c>
      <c r="B997" s="182" t="str">
        <f>IF(LEN(A997)=0,"",INDEX('Smelter Look-up'!$A:$A,MATCH($A997,'Smelter Look-up'!$E:$E,0)))</f>
        <v/>
      </c>
      <c r="C997" s="186" t="str">
        <f>IF(LEN(A997)=0,"",INDEX('Smelter Look-up'!$C:$C,MATCH($A997,'Smelter Look-up'!$E:$E,0)))</f>
        <v/>
      </c>
      <c r="D997" s="230"/>
      <c r="E997" s="182" t="str">
        <f ca="1">IF(ISERROR($V997),"",OFFSET('Smelter Look-up'!$D$4,$V997-4,0)&amp;"")</f>
        <v/>
      </c>
      <c r="F997" s="182" t="s">
        <v>15807</v>
      </c>
      <c r="G997" s="182" t="str">
        <f ca="1">IF(C997=$X$4,IF(ISERROR($V997),"Enter smelter details","RMI"),IF(ISERROR($V997),"",OFFSET('Smelter Look-up'!$F$4,$V997-4,0)))</f>
        <v/>
      </c>
      <c r="H997" s="183"/>
      <c r="I997" s="184" t="s">
        <v>15807</v>
      </c>
      <c r="J997" s="184" t="s">
        <v>15807</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t="s">
        <v>15807</v>
      </c>
      <c r="B998" s="182" t="str">
        <f>IF(LEN(A998)=0,"",INDEX('Smelter Look-up'!$A:$A,MATCH($A998,'Smelter Look-up'!$E:$E,0)))</f>
        <v/>
      </c>
      <c r="C998" s="186" t="str">
        <f>IF(LEN(A998)=0,"",INDEX('Smelter Look-up'!$C:$C,MATCH($A998,'Smelter Look-up'!$E:$E,0)))</f>
        <v/>
      </c>
      <c r="D998" s="230"/>
      <c r="E998" s="182" t="str">
        <f ca="1">IF(ISERROR($V998),"",OFFSET('Smelter Look-up'!$D$4,$V998-4,0)&amp;"")</f>
        <v/>
      </c>
      <c r="F998" s="182" t="s">
        <v>15807</v>
      </c>
      <c r="G998" s="182" t="str">
        <f ca="1">IF(C998=$X$4,IF(ISERROR($V998),"Enter smelter details","RMI"),IF(ISERROR($V998),"",OFFSET('Smelter Look-up'!$F$4,$V998-4,0)))</f>
        <v/>
      </c>
      <c r="H998" s="183"/>
      <c r="I998" s="184" t="s">
        <v>15807</v>
      </c>
      <c r="J998" s="184" t="s">
        <v>15807</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t="s">
        <v>15807</v>
      </c>
      <c r="B999" s="182" t="str">
        <f>IF(LEN(A999)=0,"",INDEX('Smelter Look-up'!$A:$A,MATCH($A999,'Smelter Look-up'!$E:$E,0)))</f>
        <v/>
      </c>
      <c r="C999" s="186" t="str">
        <f>IF(LEN(A999)=0,"",INDEX('Smelter Look-up'!$C:$C,MATCH($A999,'Smelter Look-up'!$E:$E,0)))</f>
        <v/>
      </c>
      <c r="D999" s="230"/>
      <c r="E999" s="182" t="str">
        <f ca="1">IF(ISERROR($V999),"",OFFSET('Smelter Look-up'!$D$4,$V999-4,0)&amp;"")</f>
        <v/>
      </c>
      <c r="F999" s="182" t="s">
        <v>15807</v>
      </c>
      <c r="G999" s="182" t="str">
        <f ca="1">IF(C999=$X$4,IF(ISERROR($V999),"Enter smelter details","RMI"),IF(ISERROR($V999),"",OFFSET('Smelter Look-up'!$F$4,$V999-4,0)))</f>
        <v/>
      </c>
      <c r="H999" s="183"/>
      <c r="I999" s="184" t="s">
        <v>15807</v>
      </c>
      <c r="J999" s="184" t="s">
        <v>15807</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t="s">
        <v>15807</v>
      </c>
      <c r="B1000" s="182" t="str">
        <f>IF(LEN(A1000)=0,"",INDEX('Smelter Look-up'!$A:$A,MATCH($A1000,'Smelter Look-up'!$E:$E,0)))</f>
        <v/>
      </c>
      <c r="C1000" s="186" t="str">
        <f>IF(LEN(A1000)=0,"",INDEX('Smelter Look-up'!$C:$C,MATCH($A1000,'Smelter Look-up'!$E:$E,0)))</f>
        <v/>
      </c>
      <c r="D1000" s="230"/>
      <c r="E1000" s="182" t="str">
        <f ca="1">IF(ISERROR($V1000),"",OFFSET('Smelter Look-up'!$D$4,$V1000-4,0)&amp;"")</f>
        <v/>
      </c>
      <c r="F1000" s="182" t="s">
        <v>15807</v>
      </c>
      <c r="G1000" s="182" t="str">
        <f ca="1">IF(C1000=$X$4,IF(ISERROR($V1000),"Enter smelter details","RMI"),IF(ISERROR($V1000),"",OFFSET('Smelter Look-up'!$F$4,$V1000-4,0)))</f>
        <v/>
      </c>
      <c r="H1000" s="183"/>
      <c r="I1000" s="184" t="s">
        <v>15807</v>
      </c>
      <c r="J1000" s="184" t="s">
        <v>15807</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t="s">
        <v>15807</v>
      </c>
      <c r="B1001" s="182" t="str">
        <f>IF(LEN(A1001)=0,"",INDEX('Smelter Look-up'!$A:$A,MATCH($A1001,'Smelter Look-up'!$E:$E,0)))</f>
        <v/>
      </c>
      <c r="C1001" s="186" t="str">
        <f>IF(LEN(A1001)=0,"",INDEX('Smelter Look-up'!$C:$C,MATCH($A1001,'Smelter Look-up'!$E:$E,0)))</f>
        <v/>
      </c>
      <c r="D1001" s="230"/>
      <c r="E1001" s="182" t="str">
        <f ca="1">IF(ISERROR($V1001),"",OFFSET('Smelter Look-up'!$D$4,$V1001-4,0)&amp;"")</f>
        <v/>
      </c>
      <c r="F1001" s="182" t="s">
        <v>15807</v>
      </c>
      <c r="G1001" s="182" t="str">
        <f ca="1">IF(C1001=$X$4,IF(ISERROR($V1001),"Enter smelter details","RMI"),IF(ISERROR($V1001),"",OFFSET('Smelter Look-up'!$F$4,$V1001-4,0)))</f>
        <v/>
      </c>
      <c r="H1001" s="183"/>
      <c r="I1001" s="184" t="s">
        <v>15807</v>
      </c>
      <c r="J1001" s="184" t="s">
        <v>15807</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t="s">
        <v>15807</v>
      </c>
      <c r="B1002" s="182" t="str">
        <f>IF(LEN(A1002)=0,"",INDEX('Smelter Look-up'!$A:$A,MATCH($A1002,'Smelter Look-up'!$E:$E,0)))</f>
        <v/>
      </c>
      <c r="C1002" s="186" t="str">
        <f>IF(LEN(A1002)=0,"",INDEX('Smelter Look-up'!$C:$C,MATCH($A1002,'Smelter Look-up'!$E:$E,0)))</f>
        <v/>
      </c>
      <c r="D1002" s="230"/>
      <c r="E1002" s="182" t="str">
        <f ca="1">IF(ISERROR($V1002),"",OFFSET('Smelter Look-up'!$D$4,$V1002-4,0)&amp;"")</f>
        <v/>
      </c>
      <c r="F1002" s="182" t="s">
        <v>15807</v>
      </c>
      <c r="G1002" s="182" t="str">
        <f ca="1">IF(C1002=$X$4,IF(ISERROR($V1002),"Enter smelter details","RMI"),IF(ISERROR($V1002),"",OFFSET('Smelter Look-up'!$F$4,$V1002-4,0)))</f>
        <v/>
      </c>
      <c r="H1002" s="183"/>
      <c r="I1002" s="184" t="s">
        <v>15807</v>
      </c>
      <c r="J1002" s="184" t="s">
        <v>15807</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t="s">
        <v>15807</v>
      </c>
      <c r="B1003" s="182" t="str">
        <f>IF(LEN(A1003)=0,"",INDEX('Smelter Look-up'!$A:$A,MATCH($A1003,'Smelter Look-up'!$E:$E,0)))</f>
        <v/>
      </c>
      <c r="C1003" s="186" t="str">
        <f>IF(LEN(A1003)=0,"",INDEX('Smelter Look-up'!$C:$C,MATCH($A1003,'Smelter Look-up'!$E:$E,0)))</f>
        <v/>
      </c>
      <c r="D1003" s="230"/>
      <c r="E1003" s="182" t="str">
        <f ca="1">IF(ISERROR($V1003),"",OFFSET('Smelter Look-up'!$D$4,$V1003-4,0)&amp;"")</f>
        <v/>
      </c>
      <c r="F1003" s="182" t="s">
        <v>15807</v>
      </c>
      <c r="G1003" s="182" t="str">
        <f ca="1">IF(C1003=$X$4,IF(ISERROR($V1003),"Enter smelter details","RMI"),IF(ISERROR($V1003),"",OFFSET('Smelter Look-up'!$F$4,$V1003-4,0)))</f>
        <v/>
      </c>
      <c r="H1003" s="183"/>
      <c r="I1003" s="184" t="s">
        <v>15807</v>
      </c>
      <c r="J1003" s="184" t="s">
        <v>15807</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t="s">
        <v>15807</v>
      </c>
      <c r="B1004" s="182" t="str">
        <f>IF(LEN(A1004)=0,"",INDEX('Smelter Look-up'!$A:$A,MATCH($A1004,'Smelter Look-up'!$E:$E,0)))</f>
        <v/>
      </c>
      <c r="C1004" s="186" t="str">
        <f>IF(LEN(A1004)=0,"",INDEX('Smelter Look-up'!$C:$C,MATCH($A1004,'Smelter Look-up'!$E:$E,0)))</f>
        <v/>
      </c>
      <c r="D1004" s="230"/>
      <c r="E1004" s="182" t="str">
        <f ca="1">IF(ISERROR($V1004),"",OFFSET('Smelter Look-up'!$D$4,$V1004-4,0)&amp;"")</f>
        <v/>
      </c>
      <c r="F1004" s="182" t="s">
        <v>15807</v>
      </c>
      <c r="G1004" s="182" t="str">
        <f ca="1">IF(C1004=$X$4,IF(ISERROR($V1004),"Enter smelter details","RMI"),IF(ISERROR($V1004),"",OFFSET('Smelter Look-up'!$F$4,$V1004-4,0)))</f>
        <v/>
      </c>
      <c r="H1004" s="183"/>
      <c r="I1004" s="184" t="s">
        <v>15807</v>
      </c>
      <c r="J1004" s="184" t="s">
        <v>15807</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t="s">
        <v>15807</v>
      </c>
      <c r="B1005" s="182" t="str">
        <f>IF(LEN(A1005)=0,"",INDEX('Smelter Look-up'!$A:$A,MATCH($A1005,'Smelter Look-up'!$E:$E,0)))</f>
        <v/>
      </c>
      <c r="C1005" s="186" t="str">
        <f>IF(LEN(A1005)=0,"",INDEX('Smelter Look-up'!$C:$C,MATCH($A1005,'Smelter Look-up'!$E:$E,0)))</f>
        <v/>
      </c>
      <c r="D1005" s="230"/>
      <c r="E1005" s="182" t="str">
        <f ca="1">IF(ISERROR($V1005),"",OFFSET('Smelter Look-up'!$D$4,$V1005-4,0)&amp;"")</f>
        <v/>
      </c>
      <c r="F1005" s="182" t="s">
        <v>15807</v>
      </c>
      <c r="G1005" s="182" t="str">
        <f ca="1">IF(C1005=$X$4,IF(ISERROR($V1005),"Enter smelter details","RMI"),IF(ISERROR($V1005),"",OFFSET('Smelter Look-up'!$F$4,$V1005-4,0)))</f>
        <v/>
      </c>
      <c r="H1005" s="183"/>
      <c r="I1005" s="184" t="s">
        <v>15807</v>
      </c>
      <c r="J1005" s="184" t="s">
        <v>15807</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t="s">
        <v>15807</v>
      </c>
      <c r="B1006" s="182" t="str">
        <f>IF(LEN(A1006)=0,"",INDEX('Smelter Look-up'!$A:$A,MATCH($A1006,'Smelter Look-up'!$E:$E,0)))</f>
        <v/>
      </c>
      <c r="C1006" s="186" t="str">
        <f>IF(LEN(A1006)=0,"",INDEX('Smelter Look-up'!$C:$C,MATCH($A1006,'Smelter Look-up'!$E:$E,0)))</f>
        <v/>
      </c>
      <c r="D1006" s="230"/>
      <c r="E1006" s="182" t="str">
        <f ca="1">IF(ISERROR($V1006),"",OFFSET('Smelter Look-up'!$D$4,$V1006-4,0)&amp;"")</f>
        <v/>
      </c>
      <c r="F1006" s="182" t="s">
        <v>15807</v>
      </c>
      <c r="G1006" s="182" t="str">
        <f ca="1">IF(C1006=$X$4,IF(ISERROR($V1006),"Enter smelter details","RMI"),IF(ISERROR($V1006),"",OFFSET('Smelter Look-up'!$F$4,$V1006-4,0)))</f>
        <v/>
      </c>
      <c r="H1006" s="183"/>
      <c r="I1006" s="184" t="s">
        <v>15807</v>
      </c>
      <c r="J1006" s="184" t="s">
        <v>15807</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t="s">
        <v>15807</v>
      </c>
      <c r="B1007" s="182" t="str">
        <f>IF(LEN(A1007)=0,"",INDEX('Smelter Look-up'!$A:$A,MATCH($A1007,'Smelter Look-up'!$E:$E,0)))</f>
        <v/>
      </c>
      <c r="C1007" s="186" t="str">
        <f>IF(LEN(A1007)=0,"",INDEX('Smelter Look-up'!$C:$C,MATCH($A1007,'Smelter Look-up'!$E:$E,0)))</f>
        <v/>
      </c>
      <c r="D1007" s="230"/>
      <c r="E1007" s="182" t="str">
        <f ca="1">IF(ISERROR($V1007),"",OFFSET('Smelter Look-up'!$D$4,$V1007-4,0)&amp;"")</f>
        <v/>
      </c>
      <c r="F1007" s="182" t="s">
        <v>15807</v>
      </c>
      <c r="G1007" s="182" t="str">
        <f ca="1">IF(C1007=$X$4,IF(ISERROR($V1007),"Enter smelter details","RMI"),IF(ISERROR($V1007),"",OFFSET('Smelter Look-up'!$F$4,$V1007-4,0)))</f>
        <v/>
      </c>
      <c r="H1007" s="183"/>
      <c r="I1007" s="184" t="s">
        <v>15807</v>
      </c>
      <c r="J1007" s="184" t="s">
        <v>15807</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t="s">
        <v>15807</v>
      </c>
      <c r="B1008" s="182" t="str">
        <f>IF(LEN(A1008)=0,"",INDEX('Smelter Look-up'!$A:$A,MATCH($A1008,'Smelter Look-up'!$E:$E,0)))</f>
        <v/>
      </c>
      <c r="C1008" s="186" t="str">
        <f>IF(LEN(A1008)=0,"",INDEX('Smelter Look-up'!$C:$C,MATCH($A1008,'Smelter Look-up'!$E:$E,0)))</f>
        <v/>
      </c>
      <c r="D1008" s="230"/>
      <c r="E1008" s="182" t="str">
        <f ca="1">IF(ISERROR($V1008),"",OFFSET('Smelter Look-up'!$D$4,$V1008-4,0)&amp;"")</f>
        <v/>
      </c>
      <c r="F1008" s="182" t="s">
        <v>15807</v>
      </c>
      <c r="G1008" s="182" t="str">
        <f ca="1">IF(C1008=$X$4,IF(ISERROR($V1008),"Enter smelter details","RMI"),IF(ISERROR($V1008),"",OFFSET('Smelter Look-up'!$F$4,$V1008-4,0)))</f>
        <v/>
      </c>
      <c r="H1008" s="183"/>
      <c r="I1008" s="184" t="s">
        <v>15807</v>
      </c>
      <c r="J1008" s="184" t="s">
        <v>15807</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t="s">
        <v>15807</v>
      </c>
      <c r="B1009" s="182" t="str">
        <f>IF(LEN(A1009)=0,"",INDEX('Smelter Look-up'!$A:$A,MATCH($A1009,'Smelter Look-up'!$E:$E,0)))</f>
        <v/>
      </c>
      <c r="C1009" s="186" t="str">
        <f>IF(LEN(A1009)=0,"",INDEX('Smelter Look-up'!$C:$C,MATCH($A1009,'Smelter Look-up'!$E:$E,0)))</f>
        <v/>
      </c>
      <c r="D1009" s="230"/>
      <c r="E1009" s="182" t="str">
        <f ca="1">IF(ISERROR($V1009),"",OFFSET('Smelter Look-up'!$D$4,$V1009-4,0)&amp;"")</f>
        <v/>
      </c>
      <c r="F1009" s="182" t="s">
        <v>15807</v>
      </c>
      <c r="G1009" s="182" t="str">
        <f ca="1">IF(C1009=$X$4,IF(ISERROR($V1009),"Enter smelter details","RMI"),IF(ISERROR($V1009),"",OFFSET('Smelter Look-up'!$F$4,$V1009-4,0)))</f>
        <v/>
      </c>
      <c r="H1009" s="183"/>
      <c r="I1009" s="184" t="s">
        <v>15807</v>
      </c>
      <c r="J1009" s="184" t="s">
        <v>15807</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t="s">
        <v>15807</v>
      </c>
      <c r="B1010" s="182" t="str">
        <f>IF(LEN(A1010)=0,"",INDEX('Smelter Look-up'!$A:$A,MATCH($A1010,'Smelter Look-up'!$E:$E,0)))</f>
        <v/>
      </c>
      <c r="C1010" s="186" t="str">
        <f>IF(LEN(A1010)=0,"",INDEX('Smelter Look-up'!$C:$C,MATCH($A1010,'Smelter Look-up'!$E:$E,0)))</f>
        <v/>
      </c>
      <c r="D1010" s="230"/>
      <c r="E1010" s="182" t="str">
        <f ca="1">IF(ISERROR($V1010),"",OFFSET('Smelter Look-up'!$D$4,$V1010-4,0)&amp;"")</f>
        <v/>
      </c>
      <c r="F1010" s="182" t="s">
        <v>15807</v>
      </c>
      <c r="G1010" s="182" t="str">
        <f ca="1">IF(C1010=$X$4,IF(ISERROR($V1010),"Enter smelter details","RMI"),IF(ISERROR($V1010),"",OFFSET('Smelter Look-up'!$F$4,$V1010-4,0)))</f>
        <v/>
      </c>
      <c r="H1010" s="183"/>
      <c r="I1010" s="184" t="s">
        <v>15807</v>
      </c>
      <c r="J1010" s="184" t="s">
        <v>15807</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t="s">
        <v>15807</v>
      </c>
      <c r="B1011" s="182" t="str">
        <f>IF(LEN(A1011)=0,"",INDEX('Smelter Look-up'!$A:$A,MATCH($A1011,'Smelter Look-up'!$E:$E,0)))</f>
        <v/>
      </c>
      <c r="C1011" s="186" t="str">
        <f>IF(LEN(A1011)=0,"",INDEX('Smelter Look-up'!$C:$C,MATCH($A1011,'Smelter Look-up'!$E:$E,0)))</f>
        <v/>
      </c>
      <c r="D1011" s="230"/>
      <c r="E1011" s="182" t="str">
        <f ca="1">IF(ISERROR($V1011),"",OFFSET('Smelter Look-up'!$D$4,$V1011-4,0)&amp;"")</f>
        <v/>
      </c>
      <c r="F1011" s="182" t="s">
        <v>15807</v>
      </c>
      <c r="G1011" s="182" t="str">
        <f ca="1">IF(C1011=$X$4,IF(ISERROR($V1011),"Enter smelter details","RMI"),IF(ISERROR($V1011),"",OFFSET('Smelter Look-up'!$F$4,$V1011-4,0)))</f>
        <v/>
      </c>
      <c r="H1011" s="183"/>
      <c r="I1011" s="184" t="s">
        <v>15807</v>
      </c>
      <c r="J1011" s="184" t="s">
        <v>15807</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t="s">
        <v>15807</v>
      </c>
      <c r="B1012" s="182" t="str">
        <f>IF(LEN(A1012)=0,"",INDEX('Smelter Look-up'!$A:$A,MATCH($A1012,'Smelter Look-up'!$E:$E,0)))</f>
        <v/>
      </c>
      <c r="C1012" s="186" t="str">
        <f>IF(LEN(A1012)=0,"",INDEX('Smelter Look-up'!$C:$C,MATCH($A1012,'Smelter Look-up'!$E:$E,0)))</f>
        <v/>
      </c>
      <c r="D1012" s="230"/>
      <c r="E1012" s="182" t="str">
        <f ca="1">IF(ISERROR($V1012),"",OFFSET('Smelter Look-up'!$D$4,$V1012-4,0)&amp;"")</f>
        <v/>
      </c>
      <c r="F1012" s="182" t="s">
        <v>15807</v>
      </c>
      <c r="G1012" s="182" t="str">
        <f ca="1">IF(C1012=$X$4,IF(ISERROR($V1012),"Enter smelter details","RMI"),IF(ISERROR($V1012),"",OFFSET('Smelter Look-up'!$F$4,$V1012-4,0)))</f>
        <v/>
      </c>
      <c r="H1012" s="183"/>
      <c r="I1012" s="184" t="s">
        <v>15807</v>
      </c>
      <c r="J1012" s="184" t="s">
        <v>15807</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t="s">
        <v>15807</v>
      </c>
      <c r="B1013" s="182" t="str">
        <f>IF(LEN(A1013)=0,"",INDEX('Smelter Look-up'!$A:$A,MATCH($A1013,'Smelter Look-up'!$E:$E,0)))</f>
        <v/>
      </c>
      <c r="C1013" s="186" t="str">
        <f>IF(LEN(A1013)=0,"",INDEX('Smelter Look-up'!$C:$C,MATCH($A1013,'Smelter Look-up'!$E:$E,0)))</f>
        <v/>
      </c>
      <c r="D1013" s="230"/>
      <c r="E1013" s="182" t="str">
        <f ca="1">IF(ISERROR($V1013),"",OFFSET('Smelter Look-up'!$D$4,$V1013-4,0)&amp;"")</f>
        <v/>
      </c>
      <c r="F1013" s="182" t="s">
        <v>15807</v>
      </c>
      <c r="G1013" s="182" t="str">
        <f ca="1">IF(C1013=$X$4,IF(ISERROR($V1013),"Enter smelter details","RMI"),IF(ISERROR($V1013),"",OFFSET('Smelter Look-up'!$F$4,$V1013-4,0)))</f>
        <v/>
      </c>
      <c r="H1013" s="183"/>
      <c r="I1013" s="184" t="s">
        <v>15807</v>
      </c>
      <c r="J1013" s="184" t="s">
        <v>15807</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t="s">
        <v>15807</v>
      </c>
      <c r="B1014" s="182" t="str">
        <f>IF(LEN(A1014)=0,"",INDEX('Smelter Look-up'!$A:$A,MATCH($A1014,'Smelter Look-up'!$E:$E,0)))</f>
        <v/>
      </c>
      <c r="C1014" s="186" t="str">
        <f>IF(LEN(A1014)=0,"",INDEX('Smelter Look-up'!$C:$C,MATCH($A1014,'Smelter Look-up'!$E:$E,0)))</f>
        <v/>
      </c>
      <c r="D1014" s="230"/>
      <c r="E1014" s="182" t="str">
        <f ca="1">IF(ISERROR($V1014),"",OFFSET('Smelter Look-up'!$D$4,$V1014-4,0)&amp;"")</f>
        <v/>
      </c>
      <c r="F1014" s="182" t="s">
        <v>15807</v>
      </c>
      <c r="G1014" s="182" t="str">
        <f ca="1">IF(C1014=$X$4,IF(ISERROR($V1014),"Enter smelter details","RMI"),IF(ISERROR($V1014),"",OFFSET('Smelter Look-up'!$F$4,$V1014-4,0)))</f>
        <v/>
      </c>
      <c r="H1014" s="183"/>
      <c r="I1014" s="184" t="s">
        <v>15807</v>
      </c>
      <c r="J1014" s="184" t="s">
        <v>15807</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t="s">
        <v>15807</v>
      </c>
      <c r="B1015" s="182" t="str">
        <f>IF(LEN(A1015)=0,"",INDEX('Smelter Look-up'!$A:$A,MATCH($A1015,'Smelter Look-up'!$E:$E,0)))</f>
        <v/>
      </c>
      <c r="C1015" s="186" t="str">
        <f>IF(LEN(A1015)=0,"",INDEX('Smelter Look-up'!$C:$C,MATCH($A1015,'Smelter Look-up'!$E:$E,0)))</f>
        <v/>
      </c>
      <c r="D1015" s="230"/>
      <c r="E1015" s="182" t="str">
        <f ca="1">IF(ISERROR($V1015),"",OFFSET('Smelter Look-up'!$D$4,$V1015-4,0)&amp;"")</f>
        <v/>
      </c>
      <c r="F1015" s="182" t="s">
        <v>15807</v>
      </c>
      <c r="G1015" s="182" t="str">
        <f ca="1">IF(C1015=$X$4,IF(ISERROR($V1015),"Enter smelter details","RMI"),IF(ISERROR($V1015),"",OFFSET('Smelter Look-up'!$F$4,$V1015-4,0)))</f>
        <v/>
      </c>
      <c r="H1015" s="183"/>
      <c r="I1015" s="184" t="s">
        <v>15807</v>
      </c>
      <c r="J1015" s="184" t="s">
        <v>15807</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t="s">
        <v>15807</v>
      </c>
      <c r="B1016" s="182" t="str">
        <f>IF(LEN(A1016)=0,"",INDEX('Smelter Look-up'!$A:$A,MATCH($A1016,'Smelter Look-up'!$E:$E,0)))</f>
        <v/>
      </c>
      <c r="C1016" s="186" t="str">
        <f>IF(LEN(A1016)=0,"",INDEX('Smelter Look-up'!$C:$C,MATCH($A1016,'Smelter Look-up'!$E:$E,0)))</f>
        <v/>
      </c>
      <c r="D1016" s="230"/>
      <c r="E1016" s="182" t="str">
        <f ca="1">IF(ISERROR($V1016),"",OFFSET('Smelter Look-up'!$D$4,$V1016-4,0)&amp;"")</f>
        <v/>
      </c>
      <c r="F1016" s="182" t="s">
        <v>15807</v>
      </c>
      <c r="G1016" s="182" t="str">
        <f ca="1">IF(C1016=$X$4,IF(ISERROR($V1016),"Enter smelter details","RMI"),IF(ISERROR($V1016),"",OFFSET('Smelter Look-up'!$F$4,$V1016-4,0)))</f>
        <v/>
      </c>
      <c r="H1016" s="183"/>
      <c r="I1016" s="184" t="s">
        <v>15807</v>
      </c>
      <c r="J1016" s="184" t="s">
        <v>15807</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t="s">
        <v>15807</v>
      </c>
      <c r="B1017" s="182" t="str">
        <f>IF(LEN(A1017)=0,"",INDEX('Smelter Look-up'!$A:$A,MATCH($A1017,'Smelter Look-up'!$E:$E,0)))</f>
        <v/>
      </c>
      <c r="C1017" s="186" t="str">
        <f>IF(LEN(A1017)=0,"",INDEX('Smelter Look-up'!$C:$C,MATCH($A1017,'Smelter Look-up'!$E:$E,0)))</f>
        <v/>
      </c>
      <c r="D1017" s="230"/>
      <c r="E1017" s="182" t="str">
        <f ca="1">IF(ISERROR($V1017),"",OFFSET('Smelter Look-up'!$D$4,$V1017-4,0)&amp;"")</f>
        <v/>
      </c>
      <c r="F1017" s="182" t="s">
        <v>15807</v>
      </c>
      <c r="G1017" s="182" t="str">
        <f ca="1">IF(C1017=$X$4,IF(ISERROR($V1017),"Enter smelter details","RMI"),IF(ISERROR($V1017),"",OFFSET('Smelter Look-up'!$F$4,$V1017-4,0)))</f>
        <v/>
      </c>
      <c r="H1017" s="183"/>
      <c r="I1017" s="184" t="s">
        <v>15807</v>
      </c>
      <c r="J1017" s="184" t="s">
        <v>15807</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t="s">
        <v>15807</v>
      </c>
      <c r="B1018" s="182" t="str">
        <f>IF(LEN(A1018)=0,"",INDEX('Smelter Look-up'!$A:$A,MATCH($A1018,'Smelter Look-up'!$E:$E,0)))</f>
        <v/>
      </c>
      <c r="C1018" s="186" t="str">
        <f>IF(LEN(A1018)=0,"",INDEX('Smelter Look-up'!$C:$C,MATCH($A1018,'Smelter Look-up'!$E:$E,0)))</f>
        <v/>
      </c>
      <c r="D1018" s="230"/>
      <c r="E1018" s="182" t="str">
        <f ca="1">IF(ISERROR($V1018),"",OFFSET('Smelter Look-up'!$D$4,$V1018-4,0)&amp;"")</f>
        <v/>
      </c>
      <c r="F1018" s="182" t="s">
        <v>15807</v>
      </c>
      <c r="G1018" s="182" t="str">
        <f ca="1">IF(C1018=$X$4,IF(ISERROR($V1018),"Enter smelter details","RMI"),IF(ISERROR($V1018),"",OFFSET('Smelter Look-up'!$F$4,$V1018-4,0)))</f>
        <v/>
      </c>
      <c r="H1018" s="183"/>
      <c r="I1018" s="184" t="s">
        <v>15807</v>
      </c>
      <c r="J1018" s="184" t="s">
        <v>15807</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t="s">
        <v>15807</v>
      </c>
      <c r="B1019" s="182" t="str">
        <f>IF(LEN(A1019)=0,"",INDEX('Smelter Look-up'!$A:$A,MATCH($A1019,'Smelter Look-up'!$E:$E,0)))</f>
        <v/>
      </c>
      <c r="C1019" s="186" t="str">
        <f>IF(LEN(A1019)=0,"",INDEX('Smelter Look-up'!$C:$C,MATCH($A1019,'Smelter Look-up'!$E:$E,0)))</f>
        <v/>
      </c>
      <c r="D1019" s="230"/>
      <c r="E1019" s="182" t="str">
        <f ca="1">IF(ISERROR($V1019),"",OFFSET('Smelter Look-up'!$D$4,$V1019-4,0)&amp;"")</f>
        <v/>
      </c>
      <c r="F1019" s="182" t="s">
        <v>15807</v>
      </c>
      <c r="G1019" s="182" t="str">
        <f ca="1">IF(C1019=$X$4,IF(ISERROR($V1019),"Enter smelter details","RMI"),IF(ISERROR($V1019),"",OFFSET('Smelter Look-up'!$F$4,$V1019-4,0)))</f>
        <v/>
      </c>
      <c r="H1019" s="183"/>
      <c r="I1019" s="184" t="s">
        <v>15807</v>
      </c>
      <c r="J1019" s="184" t="s">
        <v>15807</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t="s">
        <v>15807</v>
      </c>
      <c r="B1020" s="182" t="str">
        <f>IF(LEN(A1020)=0,"",INDEX('Smelter Look-up'!$A:$A,MATCH($A1020,'Smelter Look-up'!$E:$E,0)))</f>
        <v/>
      </c>
      <c r="C1020" s="186" t="str">
        <f>IF(LEN(A1020)=0,"",INDEX('Smelter Look-up'!$C:$C,MATCH($A1020,'Smelter Look-up'!$E:$E,0)))</f>
        <v/>
      </c>
      <c r="D1020" s="230"/>
      <c r="E1020" s="182" t="str">
        <f ca="1">IF(ISERROR($V1020),"",OFFSET('Smelter Look-up'!$D$4,$V1020-4,0)&amp;"")</f>
        <v/>
      </c>
      <c r="F1020" s="182" t="s">
        <v>15807</v>
      </c>
      <c r="G1020" s="182" t="str">
        <f ca="1">IF(C1020=$X$4,IF(ISERROR($V1020),"Enter smelter details","RMI"),IF(ISERROR($V1020),"",OFFSET('Smelter Look-up'!$F$4,$V1020-4,0)))</f>
        <v/>
      </c>
      <c r="H1020" s="183"/>
      <c r="I1020" s="184" t="s">
        <v>15807</v>
      </c>
      <c r="J1020" s="184" t="s">
        <v>15807</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t="s">
        <v>15807</v>
      </c>
      <c r="B1021" s="182" t="str">
        <f>IF(LEN(A1021)=0,"",INDEX('Smelter Look-up'!$A:$A,MATCH($A1021,'Smelter Look-up'!$E:$E,0)))</f>
        <v/>
      </c>
      <c r="C1021" s="186" t="str">
        <f>IF(LEN(A1021)=0,"",INDEX('Smelter Look-up'!$C:$C,MATCH($A1021,'Smelter Look-up'!$E:$E,0)))</f>
        <v/>
      </c>
      <c r="D1021" s="230"/>
      <c r="E1021" s="182" t="str">
        <f ca="1">IF(ISERROR($V1021),"",OFFSET('Smelter Look-up'!$D$4,$V1021-4,0)&amp;"")</f>
        <v/>
      </c>
      <c r="F1021" s="182" t="s">
        <v>15807</v>
      </c>
      <c r="G1021" s="182" t="str">
        <f ca="1">IF(C1021=$X$4,IF(ISERROR($V1021),"Enter smelter details","RMI"),IF(ISERROR($V1021),"",OFFSET('Smelter Look-up'!$F$4,$V1021-4,0)))</f>
        <v/>
      </c>
      <c r="H1021" s="183"/>
      <c r="I1021" s="184" t="s">
        <v>15807</v>
      </c>
      <c r="J1021" s="184" t="s">
        <v>15807</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t="s">
        <v>15807</v>
      </c>
      <c r="B1022" s="182" t="str">
        <f>IF(LEN(A1022)=0,"",INDEX('Smelter Look-up'!$A:$A,MATCH($A1022,'Smelter Look-up'!$E:$E,0)))</f>
        <v/>
      </c>
      <c r="C1022" s="186" t="str">
        <f>IF(LEN(A1022)=0,"",INDEX('Smelter Look-up'!$C:$C,MATCH($A1022,'Smelter Look-up'!$E:$E,0)))</f>
        <v/>
      </c>
      <c r="D1022" s="230"/>
      <c r="E1022" s="182" t="str">
        <f ca="1">IF(ISERROR($V1022),"",OFFSET('Smelter Look-up'!$D$4,$V1022-4,0)&amp;"")</f>
        <v/>
      </c>
      <c r="F1022" s="182" t="s">
        <v>15807</v>
      </c>
      <c r="G1022" s="182" t="str">
        <f ca="1">IF(C1022=$X$4,IF(ISERROR($V1022),"Enter smelter details","RMI"),IF(ISERROR($V1022),"",OFFSET('Smelter Look-up'!$F$4,$V1022-4,0)))</f>
        <v/>
      </c>
      <c r="H1022" s="183"/>
      <c r="I1022" s="184" t="s">
        <v>15807</v>
      </c>
      <c r="J1022" s="184" t="s">
        <v>15807</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t="s">
        <v>15807</v>
      </c>
      <c r="B1023" s="182" t="str">
        <f>IF(LEN(A1023)=0,"",INDEX('Smelter Look-up'!$A:$A,MATCH($A1023,'Smelter Look-up'!$E:$E,0)))</f>
        <v/>
      </c>
      <c r="C1023" s="186" t="str">
        <f>IF(LEN(A1023)=0,"",INDEX('Smelter Look-up'!$C:$C,MATCH($A1023,'Smelter Look-up'!$E:$E,0)))</f>
        <v/>
      </c>
      <c r="D1023" s="230"/>
      <c r="E1023" s="182" t="str">
        <f ca="1">IF(ISERROR($V1023),"",OFFSET('Smelter Look-up'!$D$4,$V1023-4,0)&amp;"")</f>
        <v/>
      </c>
      <c r="F1023" s="182" t="s">
        <v>15807</v>
      </c>
      <c r="G1023" s="182" t="str">
        <f ca="1">IF(C1023=$X$4,IF(ISERROR($V1023),"Enter smelter details","RMI"),IF(ISERROR($V1023),"",OFFSET('Smelter Look-up'!$F$4,$V1023-4,0)))</f>
        <v/>
      </c>
      <c r="H1023" s="183"/>
      <c r="I1023" s="184" t="s">
        <v>15807</v>
      </c>
      <c r="J1023" s="184" t="s">
        <v>15807</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t="s">
        <v>15807</v>
      </c>
      <c r="B1024" s="182" t="str">
        <f>IF(LEN(A1024)=0,"",INDEX('Smelter Look-up'!$A:$A,MATCH($A1024,'Smelter Look-up'!$E:$E,0)))</f>
        <v/>
      </c>
      <c r="C1024" s="186" t="str">
        <f>IF(LEN(A1024)=0,"",INDEX('Smelter Look-up'!$C:$C,MATCH($A1024,'Smelter Look-up'!$E:$E,0)))</f>
        <v/>
      </c>
      <c r="D1024" s="230"/>
      <c r="E1024" s="182" t="str">
        <f ca="1">IF(ISERROR($V1024),"",OFFSET('Smelter Look-up'!$D$4,$V1024-4,0)&amp;"")</f>
        <v/>
      </c>
      <c r="F1024" s="182" t="s">
        <v>15807</v>
      </c>
      <c r="G1024" s="182" t="str">
        <f ca="1">IF(C1024=$X$4,IF(ISERROR($V1024),"Enter smelter details","RMI"),IF(ISERROR($V1024),"",OFFSET('Smelter Look-up'!$F$4,$V1024-4,0)))</f>
        <v/>
      </c>
      <c r="H1024" s="183"/>
      <c r="I1024" s="184" t="s">
        <v>15807</v>
      </c>
      <c r="J1024" s="184" t="s">
        <v>15807</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t="s">
        <v>15807</v>
      </c>
      <c r="B1025" s="182" t="str">
        <f>IF(LEN(A1025)=0,"",INDEX('Smelter Look-up'!$A:$A,MATCH($A1025,'Smelter Look-up'!$E:$E,0)))</f>
        <v/>
      </c>
      <c r="C1025" s="186" t="str">
        <f>IF(LEN(A1025)=0,"",INDEX('Smelter Look-up'!$C:$C,MATCH($A1025,'Smelter Look-up'!$E:$E,0)))</f>
        <v/>
      </c>
      <c r="D1025" s="230"/>
      <c r="E1025" s="182" t="str">
        <f ca="1">IF(ISERROR($V1025),"",OFFSET('Smelter Look-up'!$D$4,$V1025-4,0)&amp;"")</f>
        <v/>
      </c>
      <c r="F1025" s="182" t="s">
        <v>15807</v>
      </c>
      <c r="G1025" s="182" t="str">
        <f ca="1">IF(C1025=$X$4,IF(ISERROR($V1025),"Enter smelter details","RMI"),IF(ISERROR($V1025),"",OFFSET('Smelter Look-up'!$F$4,$V1025-4,0)))</f>
        <v/>
      </c>
      <c r="H1025" s="183"/>
      <c r="I1025" s="184" t="s">
        <v>15807</v>
      </c>
      <c r="J1025" s="184" t="s">
        <v>15807</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t="s">
        <v>15807</v>
      </c>
      <c r="B1026" s="182" t="str">
        <f>IF(LEN(A1026)=0,"",INDEX('Smelter Look-up'!$A:$A,MATCH($A1026,'Smelter Look-up'!$E:$E,0)))</f>
        <v/>
      </c>
      <c r="C1026" s="186" t="str">
        <f>IF(LEN(A1026)=0,"",INDEX('Smelter Look-up'!$C:$C,MATCH($A1026,'Smelter Look-up'!$E:$E,0)))</f>
        <v/>
      </c>
      <c r="D1026" s="230"/>
      <c r="E1026" s="182" t="str">
        <f ca="1">IF(ISERROR($V1026),"",OFFSET('Smelter Look-up'!$D$4,$V1026-4,0)&amp;"")</f>
        <v/>
      </c>
      <c r="F1026" s="182" t="s">
        <v>15807</v>
      </c>
      <c r="G1026" s="182" t="str">
        <f ca="1">IF(C1026=$X$4,IF(ISERROR($V1026),"Enter smelter details","RMI"),IF(ISERROR($V1026),"",OFFSET('Smelter Look-up'!$F$4,$V1026-4,0)))</f>
        <v/>
      </c>
      <c r="H1026" s="183"/>
      <c r="I1026" s="184" t="s">
        <v>15807</v>
      </c>
      <c r="J1026" s="184" t="s">
        <v>15807</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t="s">
        <v>15807</v>
      </c>
      <c r="B1027" s="182" t="str">
        <f>IF(LEN(A1027)=0,"",INDEX('Smelter Look-up'!$A:$A,MATCH($A1027,'Smelter Look-up'!$E:$E,0)))</f>
        <v/>
      </c>
      <c r="C1027" s="186" t="str">
        <f>IF(LEN(A1027)=0,"",INDEX('Smelter Look-up'!$C:$C,MATCH($A1027,'Smelter Look-up'!$E:$E,0)))</f>
        <v/>
      </c>
      <c r="D1027" s="230"/>
      <c r="E1027" s="182" t="str">
        <f ca="1">IF(ISERROR($V1027),"",OFFSET('Smelter Look-up'!$D$4,$V1027-4,0)&amp;"")</f>
        <v/>
      </c>
      <c r="F1027" s="182" t="s">
        <v>15807</v>
      </c>
      <c r="G1027" s="182" t="str">
        <f ca="1">IF(C1027=$X$4,IF(ISERROR($V1027),"Enter smelter details","RMI"),IF(ISERROR($V1027),"",OFFSET('Smelter Look-up'!$F$4,$V1027-4,0)))</f>
        <v/>
      </c>
      <c r="H1027" s="183"/>
      <c r="I1027" s="184" t="s">
        <v>15807</v>
      </c>
      <c r="J1027" s="184" t="s">
        <v>15807</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t="s">
        <v>15807</v>
      </c>
      <c r="B1028" s="182" t="str">
        <f>IF(LEN(A1028)=0,"",INDEX('Smelter Look-up'!$A:$A,MATCH($A1028,'Smelter Look-up'!$E:$E,0)))</f>
        <v/>
      </c>
      <c r="C1028" s="186" t="str">
        <f>IF(LEN(A1028)=0,"",INDEX('Smelter Look-up'!$C:$C,MATCH($A1028,'Smelter Look-up'!$E:$E,0)))</f>
        <v/>
      </c>
      <c r="D1028" s="230"/>
      <c r="E1028" s="182" t="str">
        <f ca="1">IF(ISERROR($V1028),"",OFFSET('Smelter Look-up'!$D$4,$V1028-4,0)&amp;"")</f>
        <v/>
      </c>
      <c r="F1028" s="182" t="s">
        <v>15807</v>
      </c>
      <c r="G1028" s="182" t="str">
        <f ca="1">IF(C1028=$X$4,IF(ISERROR($V1028),"Enter smelter details","RMI"),IF(ISERROR($V1028),"",OFFSET('Smelter Look-up'!$F$4,$V1028-4,0)))</f>
        <v/>
      </c>
      <c r="H1028" s="183"/>
      <c r="I1028" s="184" t="s">
        <v>15807</v>
      </c>
      <c r="J1028" s="184" t="s">
        <v>15807</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t="s">
        <v>15807</v>
      </c>
      <c r="B1029" s="182" t="str">
        <f>IF(LEN(A1029)=0,"",INDEX('Smelter Look-up'!$A:$A,MATCH($A1029,'Smelter Look-up'!$E:$E,0)))</f>
        <v/>
      </c>
      <c r="C1029" s="186" t="str">
        <f>IF(LEN(A1029)=0,"",INDEX('Smelter Look-up'!$C:$C,MATCH($A1029,'Smelter Look-up'!$E:$E,0)))</f>
        <v/>
      </c>
      <c r="D1029" s="230"/>
      <c r="E1029" s="182" t="str">
        <f ca="1">IF(ISERROR($V1029),"",OFFSET('Smelter Look-up'!$D$4,$V1029-4,0)&amp;"")</f>
        <v/>
      </c>
      <c r="F1029" s="182" t="s">
        <v>15807</v>
      </c>
      <c r="G1029" s="182" t="str">
        <f ca="1">IF(C1029=$X$4,IF(ISERROR($V1029),"Enter smelter details","RMI"),IF(ISERROR($V1029),"",OFFSET('Smelter Look-up'!$F$4,$V1029-4,0)))</f>
        <v/>
      </c>
      <c r="H1029" s="183"/>
      <c r="I1029" s="184" t="s">
        <v>15807</v>
      </c>
      <c r="J1029" s="184" t="s">
        <v>15807</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t="s">
        <v>15807</v>
      </c>
      <c r="B1030" s="182" t="str">
        <f>IF(LEN(A1030)=0,"",INDEX('Smelter Look-up'!$A:$A,MATCH($A1030,'Smelter Look-up'!$E:$E,0)))</f>
        <v/>
      </c>
      <c r="C1030" s="186" t="str">
        <f>IF(LEN(A1030)=0,"",INDEX('Smelter Look-up'!$C:$C,MATCH($A1030,'Smelter Look-up'!$E:$E,0)))</f>
        <v/>
      </c>
      <c r="D1030" s="230"/>
      <c r="E1030" s="182" t="str">
        <f ca="1">IF(ISERROR($V1030),"",OFFSET('Smelter Look-up'!$D$4,$V1030-4,0)&amp;"")</f>
        <v/>
      </c>
      <c r="F1030" s="182" t="s">
        <v>15807</v>
      </c>
      <c r="G1030" s="182" t="str">
        <f ca="1">IF(C1030=$X$4,IF(ISERROR($V1030),"Enter smelter details","RMI"),IF(ISERROR($V1030),"",OFFSET('Smelter Look-up'!$F$4,$V1030-4,0)))</f>
        <v/>
      </c>
      <c r="H1030" s="183"/>
      <c r="I1030" s="184" t="s">
        <v>15807</v>
      </c>
      <c r="J1030" s="184" t="s">
        <v>15807</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t="s">
        <v>15807</v>
      </c>
      <c r="B1031" s="182" t="str">
        <f>IF(LEN(A1031)=0,"",INDEX('Smelter Look-up'!$A:$A,MATCH($A1031,'Smelter Look-up'!$E:$E,0)))</f>
        <v/>
      </c>
      <c r="C1031" s="186" t="str">
        <f>IF(LEN(A1031)=0,"",INDEX('Smelter Look-up'!$C:$C,MATCH($A1031,'Smelter Look-up'!$E:$E,0)))</f>
        <v/>
      </c>
      <c r="D1031" s="230"/>
      <c r="E1031" s="182" t="str">
        <f ca="1">IF(ISERROR($V1031),"",OFFSET('Smelter Look-up'!$D$4,$V1031-4,0)&amp;"")</f>
        <v/>
      </c>
      <c r="F1031" s="182" t="s">
        <v>15807</v>
      </c>
      <c r="G1031" s="182" t="str">
        <f ca="1">IF(C1031=$X$4,IF(ISERROR($V1031),"Enter smelter details","RMI"),IF(ISERROR($V1031),"",OFFSET('Smelter Look-up'!$F$4,$V1031-4,0)))</f>
        <v/>
      </c>
      <c r="H1031" s="183"/>
      <c r="I1031" s="184" t="s">
        <v>15807</v>
      </c>
      <c r="J1031" s="184" t="s">
        <v>15807</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t="s">
        <v>15807</v>
      </c>
      <c r="B1032" s="182" t="str">
        <f>IF(LEN(A1032)=0,"",INDEX('Smelter Look-up'!$A:$A,MATCH($A1032,'Smelter Look-up'!$E:$E,0)))</f>
        <v/>
      </c>
      <c r="C1032" s="186" t="str">
        <f>IF(LEN(A1032)=0,"",INDEX('Smelter Look-up'!$C:$C,MATCH($A1032,'Smelter Look-up'!$E:$E,0)))</f>
        <v/>
      </c>
      <c r="D1032" s="230"/>
      <c r="E1032" s="182" t="str">
        <f ca="1">IF(ISERROR($V1032),"",OFFSET('Smelter Look-up'!$D$4,$V1032-4,0)&amp;"")</f>
        <v/>
      </c>
      <c r="F1032" s="182" t="s">
        <v>15807</v>
      </c>
      <c r="G1032" s="182" t="str">
        <f ca="1">IF(C1032=$X$4,IF(ISERROR($V1032),"Enter smelter details","RMI"),IF(ISERROR($V1032),"",OFFSET('Smelter Look-up'!$F$4,$V1032-4,0)))</f>
        <v/>
      </c>
      <c r="H1032" s="183"/>
      <c r="I1032" s="184" t="s">
        <v>15807</v>
      </c>
      <c r="J1032" s="184" t="s">
        <v>15807</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t="s">
        <v>15807</v>
      </c>
      <c r="B1033" s="182" t="str">
        <f>IF(LEN(A1033)=0,"",INDEX('Smelter Look-up'!$A:$A,MATCH($A1033,'Smelter Look-up'!$E:$E,0)))</f>
        <v/>
      </c>
      <c r="C1033" s="186" t="str">
        <f>IF(LEN(A1033)=0,"",INDEX('Smelter Look-up'!$C:$C,MATCH($A1033,'Smelter Look-up'!$E:$E,0)))</f>
        <v/>
      </c>
      <c r="D1033" s="230"/>
      <c r="E1033" s="182" t="str">
        <f ca="1">IF(ISERROR($V1033),"",OFFSET('Smelter Look-up'!$D$4,$V1033-4,0)&amp;"")</f>
        <v/>
      </c>
      <c r="F1033" s="182" t="s">
        <v>15807</v>
      </c>
      <c r="G1033" s="182" t="str">
        <f ca="1">IF(C1033=$X$4,IF(ISERROR($V1033),"Enter smelter details","RMI"),IF(ISERROR($V1033),"",OFFSET('Smelter Look-up'!$F$4,$V1033-4,0)))</f>
        <v/>
      </c>
      <c r="H1033" s="183"/>
      <c r="I1033" s="184" t="s">
        <v>15807</v>
      </c>
      <c r="J1033" s="184" t="s">
        <v>15807</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t="s">
        <v>15807</v>
      </c>
      <c r="B1034" s="182" t="str">
        <f>IF(LEN(A1034)=0,"",INDEX('Smelter Look-up'!$A:$A,MATCH($A1034,'Smelter Look-up'!$E:$E,0)))</f>
        <v/>
      </c>
      <c r="C1034" s="186" t="str">
        <f>IF(LEN(A1034)=0,"",INDEX('Smelter Look-up'!$C:$C,MATCH($A1034,'Smelter Look-up'!$E:$E,0)))</f>
        <v/>
      </c>
      <c r="D1034" s="230"/>
      <c r="E1034" s="182" t="str">
        <f ca="1">IF(ISERROR($V1034),"",OFFSET('Smelter Look-up'!$D$4,$V1034-4,0)&amp;"")</f>
        <v/>
      </c>
      <c r="F1034" s="182" t="s">
        <v>15807</v>
      </c>
      <c r="G1034" s="182" t="str">
        <f ca="1">IF(C1034=$X$4,IF(ISERROR($V1034),"Enter smelter details","RMI"),IF(ISERROR($V1034),"",OFFSET('Smelter Look-up'!$F$4,$V1034-4,0)))</f>
        <v/>
      </c>
      <c r="H1034" s="183"/>
      <c r="I1034" s="184" t="s">
        <v>15807</v>
      </c>
      <c r="J1034" s="184" t="s">
        <v>15807</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t="s">
        <v>15807</v>
      </c>
      <c r="B1035" s="182" t="str">
        <f>IF(LEN(A1035)=0,"",INDEX('Smelter Look-up'!$A:$A,MATCH($A1035,'Smelter Look-up'!$E:$E,0)))</f>
        <v/>
      </c>
      <c r="C1035" s="186" t="str">
        <f>IF(LEN(A1035)=0,"",INDEX('Smelter Look-up'!$C:$C,MATCH($A1035,'Smelter Look-up'!$E:$E,0)))</f>
        <v/>
      </c>
      <c r="D1035" s="230"/>
      <c r="E1035" s="182" t="str">
        <f ca="1">IF(ISERROR($V1035),"",OFFSET('Smelter Look-up'!$D$4,$V1035-4,0)&amp;"")</f>
        <v/>
      </c>
      <c r="F1035" s="182" t="s">
        <v>15807</v>
      </c>
      <c r="G1035" s="182" t="str">
        <f ca="1">IF(C1035=$X$4,IF(ISERROR($V1035),"Enter smelter details","RMI"),IF(ISERROR($V1035),"",OFFSET('Smelter Look-up'!$F$4,$V1035-4,0)))</f>
        <v/>
      </c>
      <c r="H1035" s="183"/>
      <c r="I1035" s="184" t="s">
        <v>15807</v>
      </c>
      <c r="J1035" s="184" t="s">
        <v>15807</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t="s">
        <v>15807</v>
      </c>
      <c r="B1036" s="182" t="str">
        <f>IF(LEN(A1036)=0,"",INDEX('Smelter Look-up'!$A:$A,MATCH($A1036,'Smelter Look-up'!$E:$E,0)))</f>
        <v/>
      </c>
      <c r="C1036" s="186" t="str">
        <f>IF(LEN(A1036)=0,"",INDEX('Smelter Look-up'!$C:$C,MATCH($A1036,'Smelter Look-up'!$E:$E,0)))</f>
        <v/>
      </c>
      <c r="D1036" s="230"/>
      <c r="E1036" s="182" t="str">
        <f ca="1">IF(ISERROR($V1036),"",OFFSET('Smelter Look-up'!$D$4,$V1036-4,0)&amp;"")</f>
        <v/>
      </c>
      <c r="F1036" s="182" t="s">
        <v>15807</v>
      </c>
      <c r="G1036" s="182" t="str">
        <f ca="1">IF(C1036=$X$4,IF(ISERROR($V1036),"Enter smelter details","RMI"),IF(ISERROR($V1036),"",OFFSET('Smelter Look-up'!$F$4,$V1036-4,0)))</f>
        <v/>
      </c>
      <c r="H1036" s="183"/>
      <c r="I1036" s="184" t="s">
        <v>15807</v>
      </c>
      <c r="J1036" s="184" t="s">
        <v>15807</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t="s">
        <v>15807</v>
      </c>
      <c r="B1037" s="182" t="str">
        <f>IF(LEN(A1037)=0,"",INDEX('Smelter Look-up'!$A:$A,MATCH($A1037,'Smelter Look-up'!$E:$E,0)))</f>
        <v/>
      </c>
      <c r="C1037" s="186" t="str">
        <f>IF(LEN(A1037)=0,"",INDEX('Smelter Look-up'!$C:$C,MATCH($A1037,'Smelter Look-up'!$E:$E,0)))</f>
        <v/>
      </c>
      <c r="D1037" s="230"/>
      <c r="E1037" s="182" t="str">
        <f ca="1">IF(ISERROR($V1037),"",OFFSET('Smelter Look-up'!$D$4,$V1037-4,0)&amp;"")</f>
        <v/>
      </c>
      <c r="F1037" s="182" t="s">
        <v>15807</v>
      </c>
      <c r="G1037" s="182" t="str">
        <f ca="1">IF(C1037=$X$4,IF(ISERROR($V1037),"Enter smelter details","RMI"),IF(ISERROR($V1037),"",OFFSET('Smelter Look-up'!$F$4,$V1037-4,0)))</f>
        <v/>
      </c>
      <c r="H1037" s="183"/>
      <c r="I1037" s="184" t="s">
        <v>15807</v>
      </c>
      <c r="J1037" s="184" t="s">
        <v>15807</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t="s">
        <v>15807</v>
      </c>
      <c r="B1038" s="182" t="str">
        <f>IF(LEN(A1038)=0,"",INDEX('Smelter Look-up'!$A:$A,MATCH($A1038,'Smelter Look-up'!$E:$E,0)))</f>
        <v/>
      </c>
      <c r="C1038" s="186" t="str">
        <f>IF(LEN(A1038)=0,"",INDEX('Smelter Look-up'!$C:$C,MATCH($A1038,'Smelter Look-up'!$E:$E,0)))</f>
        <v/>
      </c>
      <c r="D1038" s="230"/>
      <c r="E1038" s="182" t="str">
        <f ca="1">IF(ISERROR($V1038),"",OFFSET('Smelter Look-up'!$D$4,$V1038-4,0)&amp;"")</f>
        <v/>
      </c>
      <c r="F1038" s="182" t="s">
        <v>15807</v>
      </c>
      <c r="G1038" s="182" t="str">
        <f ca="1">IF(C1038=$X$4,IF(ISERROR($V1038),"Enter smelter details","RMI"),IF(ISERROR($V1038),"",OFFSET('Smelter Look-up'!$F$4,$V1038-4,0)))</f>
        <v/>
      </c>
      <c r="H1038" s="183"/>
      <c r="I1038" s="184" t="s">
        <v>15807</v>
      </c>
      <c r="J1038" s="184" t="s">
        <v>15807</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t="s">
        <v>15807</v>
      </c>
      <c r="B1039" s="182" t="str">
        <f>IF(LEN(A1039)=0,"",INDEX('Smelter Look-up'!$A:$A,MATCH($A1039,'Smelter Look-up'!$E:$E,0)))</f>
        <v/>
      </c>
      <c r="C1039" s="186" t="str">
        <f>IF(LEN(A1039)=0,"",INDEX('Smelter Look-up'!$C:$C,MATCH($A1039,'Smelter Look-up'!$E:$E,0)))</f>
        <v/>
      </c>
      <c r="D1039" s="230"/>
      <c r="E1039" s="182" t="str">
        <f ca="1">IF(ISERROR($V1039),"",OFFSET('Smelter Look-up'!$D$4,$V1039-4,0)&amp;"")</f>
        <v/>
      </c>
      <c r="F1039" s="182" t="s">
        <v>15807</v>
      </c>
      <c r="G1039" s="182" t="str">
        <f ca="1">IF(C1039=$X$4,IF(ISERROR($V1039),"Enter smelter details","RMI"),IF(ISERROR($V1039),"",OFFSET('Smelter Look-up'!$F$4,$V1039-4,0)))</f>
        <v/>
      </c>
      <c r="H1039" s="183"/>
      <c r="I1039" s="184" t="s">
        <v>15807</v>
      </c>
      <c r="J1039" s="184" t="s">
        <v>15807</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t="s">
        <v>15807</v>
      </c>
      <c r="B1040" s="182" t="str">
        <f>IF(LEN(A1040)=0,"",INDEX('Smelter Look-up'!$A:$A,MATCH($A1040,'Smelter Look-up'!$E:$E,0)))</f>
        <v/>
      </c>
      <c r="C1040" s="186" t="str">
        <f>IF(LEN(A1040)=0,"",INDEX('Smelter Look-up'!$C:$C,MATCH($A1040,'Smelter Look-up'!$E:$E,0)))</f>
        <v/>
      </c>
      <c r="D1040" s="230"/>
      <c r="E1040" s="182" t="str">
        <f ca="1">IF(ISERROR($V1040),"",OFFSET('Smelter Look-up'!$D$4,$V1040-4,0)&amp;"")</f>
        <v/>
      </c>
      <c r="F1040" s="182" t="s">
        <v>15807</v>
      </c>
      <c r="G1040" s="182" t="str">
        <f ca="1">IF(C1040=$X$4,IF(ISERROR($V1040),"Enter smelter details","RMI"),IF(ISERROR($V1040),"",OFFSET('Smelter Look-up'!$F$4,$V1040-4,0)))</f>
        <v/>
      </c>
      <c r="H1040" s="183"/>
      <c r="I1040" s="184" t="s">
        <v>15807</v>
      </c>
      <c r="J1040" s="184" t="s">
        <v>15807</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t="s">
        <v>15807</v>
      </c>
      <c r="B1041" s="182" t="str">
        <f>IF(LEN(A1041)=0,"",INDEX('Smelter Look-up'!$A:$A,MATCH($A1041,'Smelter Look-up'!$E:$E,0)))</f>
        <v/>
      </c>
      <c r="C1041" s="186" t="str">
        <f>IF(LEN(A1041)=0,"",INDEX('Smelter Look-up'!$C:$C,MATCH($A1041,'Smelter Look-up'!$E:$E,0)))</f>
        <v/>
      </c>
      <c r="D1041" s="230"/>
      <c r="E1041" s="182" t="str">
        <f ca="1">IF(ISERROR($V1041),"",OFFSET('Smelter Look-up'!$D$4,$V1041-4,0)&amp;"")</f>
        <v/>
      </c>
      <c r="F1041" s="182" t="s">
        <v>15807</v>
      </c>
      <c r="G1041" s="182" t="str">
        <f ca="1">IF(C1041=$X$4,IF(ISERROR($V1041),"Enter smelter details","RMI"),IF(ISERROR($V1041),"",OFFSET('Smelter Look-up'!$F$4,$V1041-4,0)))</f>
        <v/>
      </c>
      <c r="H1041" s="183"/>
      <c r="I1041" s="184" t="s">
        <v>15807</v>
      </c>
      <c r="J1041" s="184" t="s">
        <v>15807</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t="s">
        <v>15807</v>
      </c>
      <c r="B1042" s="182" t="str">
        <f>IF(LEN(A1042)=0,"",INDEX('Smelter Look-up'!$A:$A,MATCH($A1042,'Smelter Look-up'!$E:$E,0)))</f>
        <v/>
      </c>
      <c r="C1042" s="186" t="str">
        <f>IF(LEN(A1042)=0,"",INDEX('Smelter Look-up'!$C:$C,MATCH($A1042,'Smelter Look-up'!$E:$E,0)))</f>
        <v/>
      </c>
      <c r="D1042" s="230"/>
      <c r="E1042" s="182" t="str">
        <f ca="1">IF(ISERROR($V1042),"",OFFSET('Smelter Look-up'!$D$4,$V1042-4,0)&amp;"")</f>
        <v/>
      </c>
      <c r="F1042" s="182" t="s">
        <v>15807</v>
      </c>
      <c r="G1042" s="182" t="str">
        <f ca="1">IF(C1042=$X$4,IF(ISERROR($V1042),"Enter smelter details","RMI"),IF(ISERROR($V1042),"",OFFSET('Smelter Look-up'!$F$4,$V1042-4,0)))</f>
        <v/>
      </c>
      <c r="H1042" s="183"/>
      <c r="I1042" s="184" t="s">
        <v>15807</v>
      </c>
      <c r="J1042" s="184" t="s">
        <v>15807</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t="s">
        <v>15807</v>
      </c>
      <c r="B1043" s="182" t="str">
        <f>IF(LEN(A1043)=0,"",INDEX('Smelter Look-up'!$A:$A,MATCH($A1043,'Smelter Look-up'!$E:$E,0)))</f>
        <v/>
      </c>
      <c r="C1043" s="186" t="str">
        <f>IF(LEN(A1043)=0,"",INDEX('Smelter Look-up'!$C:$C,MATCH($A1043,'Smelter Look-up'!$E:$E,0)))</f>
        <v/>
      </c>
      <c r="D1043" s="230"/>
      <c r="E1043" s="182" t="str">
        <f ca="1">IF(ISERROR($V1043),"",OFFSET('Smelter Look-up'!$D$4,$V1043-4,0)&amp;"")</f>
        <v/>
      </c>
      <c r="F1043" s="182" t="s">
        <v>15807</v>
      </c>
      <c r="G1043" s="182" t="str">
        <f ca="1">IF(C1043=$X$4,IF(ISERROR($V1043),"Enter smelter details","RMI"),IF(ISERROR($V1043),"",OFFSET('Smelter Look-up'!$F$4,$V1043-4,0)))</f>
        <v/>
      </c>
      <c r="H1043" s="183"/>
      <c r="I1043" s="184" t="s">
        <v>15807</v>
      </c>
      <c r="J1043" s="184" t="s">
        <v>15807</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t="s">
        <v>15807</v>
      </c>
      <c r="B1044" s="182" t="str">
        <f>IF(LEN(A1044)=0,"",INDEX('Smelter Look-up'!$A:$A,MATCH($A1044,'Smelter Look-up'!$E:$E,0)))</f>
        <v/>
      </c>
      <c r="C1044" s="186" t="str">
        <f>IF(LEN(A1044)=0,"",INDEX('Smelter Look-up'!$C:$C,MATCH($A1044,'Smelter Look-up'!$E:$E,0)))</f>
        <v/>
      </c>
      <c r="D1044" s="230"/>
      <c r="E1044" s="182" t="str">
        <f ca="1">IF(ISERROR($V1044),"",OFFSET('Smelter Look-up'!$D$4,$V1044-4,0)&amp;"")</f>
        <v/>
      </c>
      <c r="F1044" s="182" t="s">
        <v>15807</v>
      </c>
      <c r="G1044" s="182" t="str">
        <f ca="1">IF(C1044=$X$4,IF(ISERROR($V1044),"Enter smelter details","RMI"),IF(ISERROR($V1044),"",OFFSET('Smelter Look-up'!$F$4,$V1044-4,0)))</f>
        <v/>
      </c>
      <c r="H1044" s="183"/>
      <c r="I1044" s="184" t="s">
        <v>15807</v>
      </c>
      <c r="J1044" s="184" t="s">
        <v>15807</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t="s">
        <v>15807</v>
      </c>
      <c r="B1045" s="182" t="str">
        <f>IF(LEN(A1045)=0,"",INDEX('Smelter Look-up'!$A:$A,MATCH($A1045,'Smelter Look-up'!$E:$E,0)))</f>
        <v/>
      </c>
      <c r="C1045" s="186" t="str">
        <f>IF(LEN(A1045)=0,"",INDEX('Smelter Look-up'!$C:$C,MATCH($A1045,'Smelter Look-up'!$E:$E,0)))</f>
        <v/>
      </c>
      <c r="D1045" s="230"/>
      <c r="E1045" s="182" t="str">
        <f ca="1">IF(ISERROR($V1045),"",OFFSET('Smelter Look-up'!$D$4,$V1045-4,0)&amp;"")</f>
        <v/>
      </c>
      <c r="F1045" s="182" t="s">
        <v>15807</v>
      </c>
      <c r="G1045" s="182" t="str">
        <f ca="1">IF(C1045=$X$4,IF(ISERROR($V1045),"Enter smelter details","RMI"),IF(ISERROR($V1045),"",OFFSET('Smelter Look-up'!$F$4,$V1045-4,0)))</f>
        <v/>
      </c>
      <c r="H1045" s="183"/>
      <c r="I1045" s="184" t="s">
        <v>15807</v>
      </c>
      <c r="J1045" s="184" t="s">
        <v>15807</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t="s">
        <v>15807</v>
      </c>
      <c r="B1046" s="182" t="str">
        <f>IF(LEN(A1046)=0,"",INDEX('Smelter Look-up'!$A:$A,MATCH($A1046,'Smelter Look-up'!$E:$E,0)))</f>
        <v/>
      </c>
      <c r="C1046" s="186" t="str">
        <f>IF(LEN(A1046)=0,"",INDEX('Smelter Look-up'!$C:$C,MATCH($A1046,'Smelter Look-up'!$E:$E,0)))</f>
        <v/>
      </c>
      <c r="D1046" s="230"/>
      <c r="E1046" s="182" t="str">
        <f ca="1">IF(ISERROR($V1046),"",OFFSET('Smelter Look-up'!$D$4,$V1046-4,0)&amp;"")</f>
        <v/>
      </c>
      <c r="F1046" s="182" t="s">
        <v>15807</v>
      </c>
      <c r="G1046" s="182" t="str">
        <f ca="1">IF(C1046=$X$4,IF(ISERROR($V1046),"Enter smelter details","RMI"),IF(ISERROR($V1046),"",OFFSET('Smelter Look-up'!$F$4,$V1046-4,0)))</f>
        <v/>
      </c>
      <c r="H1046" s="183"/>
      <c r="I1046" s="184" t="s">
        <v>15807</v>
      </c>
      <c r="J1046" s="184" t="s">
        <v>15807</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t="s">
        <v>15807</v>
      </c>
      <c r="B1047" s="182" t="str">
        <f>IF(LEN(A1047)=0,"",INDEX('Smelter Look-up'!$A:$A,MATCH($A1047,'Smelter Look-up'!$E:$E,0)))</f>
        <v/>
      </c>
      <c r="C1047" s="186" t="str">
        <f>IF(LEN(A1047)=0,"",INDEX('Smelter Look-up'!$C:$C,MATCH($A1047,'Smelter Look-up'!$E:$E,0)))</f>
        <v/>
      </c>
      <c r="D1047" s="230"/>
      <c r="E1047" s="182" t="str">
        <f ca="1">IF(ISERROR($V1047),"",OFFSET('Smelter Look-up'!$D$4,$V1047-4,0)&amp;"")</f>
        <v/>
      </c>
      <c r="F1047" s="182" t="s">
        <v>15807</v>
      </c>
      <c r="G1047" s="182" t="str">
        <f ca="1">IF(C1047=$X$4,IF(ISERROR($V1047),"Enter smelter details","RMI"),IF(ISERROR($V1047),"",OFFSET('Smelter Look-up'!$F$4,$V1047-4,0)))</f>
        <v/>
      </c>
      <c r="H1047" s="183"/>
      <c r="I1047" s="184" t="s">
        <v>15807</v>
      </c>
      <c r="J1047" s="184" t="s">
        <v>15807</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t="s">
        <v>15807</v>
      </c>
      <c r="B1048" s="182" t="str">
        <f>IF(LEN(A1048)=0,"",INDEX('Smelter Look-up'!$A:$A,MATCH($A1048,'Smelter Look-up'!$E:$E,0)))</f>
        <v/>
      </c>
      <c r="C1048" s="186" t="str">
        <f>IF(LEN(A1048)=0,"",INDEX('Smelter Look-up'!$C:$C,MATCH($A1048,'Smelter Look-up'!$E:$E,0)))</f>
        <v/>
      </c>
      <c r="D1048" s="230"/>
      <c r="E1048" s="182" t="str">
        <f ca="1">IF(ISERROR($V1048),"",OFFSET('Smelter Look-up'!$D$4,$V1048-4,0)&amp;"")</f>
        <v/>
      </c>
      <c r="F1048" s="182" t="s">
        <v>15807</v>
      </c>
      <c r="G1048" s="182" t="str">
        <f ca="1">IF(C1048=$X$4,IF(ISERROR($V1048),"Enter smelter details","RMI"),IF(ISERROR($V1048),"",OFFSET('Smelter Look-up'!$F$4,$V1048-4,0)))</f>
        <v/>
      </c>
      <c r="H1048" s="183"/>
      <c r="I1048" s="184" t="s">
        <v>15807</v>
      </c>
      <c r="J1048" s="184" t="s">
        <v>15807</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t="s">
        <v>15807</v>
      </c>
      <c r="B1049" s="182" t="str">
        <f>IF(LEN(A1049)=0,"",INDEX('Smelter Look-up'!$A:$A,MATCH($A1049,'Smelter Look-up'!$E:$E,0)))</f>
        <v/>
      </c>
      <c r="C1049" s="186" t="str">
        <f>IF(LEN(A1049)=0,"",INDEX('Smelter Look-up'!$C:$C,MATCH($A1049,'Smelter Look-up'!$E:$E,0)))</f>
        <v/>
      </c>
      <c r="D1049" s="230"/>
      <c r="E1049" s="182" t="str">
        <f ca="1">IF(ISERROR($V1049),"",OFFSET('Smelter Look-up'!$D$4,$V1049-4,0)&amp;"")</f>
        <v/>
      </c>
      <c r="F1049" s="182" t="s">
        <v>15807</v>
      </c>
      <c r="G1049" s="182" t="str">
        <f ca="1">IF(C1049=$X$4,IF(ISERROR($V1049),"Enter smelter details","RMI"),IF(ISERROR($V1049),"",OFFSET('Smelter Look-up'!$F$4,$V1049-4,0)))</f>
        <v/>
      </c>
      <c r="H1049" s="183"/>
      <c r="I1049" s="184" t="s">
        <v>15807</v>
      </c>
      <c r="J1049" s="184" t="s">
        <v>15807</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t="s">
        <v>15807</v>
      </c>
      <c r="B1050" s="182" t="str">
        <f>IF(LEN(A1050)=0,"",INDEX('Smelter Look-up'!$A:$A,MATCH($A1050,'Smelter Look-up'!$E:$E,0)))</f>
        <v/>
      </c>
      <c r="C1050" s="186" t="str">
        <f>IF(LEN(A1050)=0,"",INDEX('Smelter Look-up'!$C:$C,MATCH($A1050,'Smelter Look-up'!$E:$E,0)))</f>
        <v/>
      </c>
      <c r="D1050" s="230"/>
      <c r="E1050" s="182" t="str">
        <f ca="1">IF(ISERROR($V1050),"",OFFSET('Smelter Look-up'!$D$4,$V1050-4,0)&amp;"")</f>
        <v/>
      </c>
      <c r="F1050" s="182" t="s">
        <v>15807</v>
      </c>
      <c r="G1050" s="182" t="str">
        <f ca="1">IF(C1050=$X$4,IF(ISERROR($V1050),"Enter smelter details","RMI"),IF(ISERROR($V1050),"",OFFSET('Smelter Look-up'!$F$4,$V1050-4,0)))</f>
        <v/>
      </c>
      <c r="H1050" s="183"/>
      <c r="I1050" s="184" t="s">
        <v>15807</v>
      </c>
      <c r="J1050" s="184" t="s">
        <v>15807</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t="s">
        <v>15807</v>
      </c>
      <c r="B1051" s="182" t="str">
        <f>IF(LEN(A1051)=0,"",INDEX('Smelter Look-up'!$A:$A,MATCH($A1051,'Smelter Look-up'!$E:$E,0)))</f>
        <v/>
      </c>
      <c r="C1051" s="186" t="str">
        <f>IF(LEN(A1051)=0,"",INDEX('Smelter Look-up'!$C:$C,MATCH($A1051,'Smelter Look-up'!$E:$E,0)))</f>
        <v/>
      </c>
      <c r="D1051" s="230"/>
      <c r="E1051" s="182" t="str">
        <f ca="1">IF(ISERROR($V1051),"",OFFSET('Smelter Look-up'!$D$4,$V1051-4,0)&amp;"")</f>
        <v/>
      </c>
      <c r="F1051" s="182" t="s">
        <v>15807</v>
      </c>
      <c r="G1051" s="182" t="str">
        <f ca="1">IF(C1051=$X$4,IF(ISERROR($V1051),"Enter smelter details","RMI"),IF(ISERROR($V1051),"",OFFSET('Smelter Look-up'!$F$4,$V1051-4,0)))</f>
        <v/>
      </c>
      <c r="H1051" s="183"/>
      <c r="I1051" s="184" t="s">
        <v>15807</v>
      </c>
      <c r="J1051" s="184" t="s">
        <v>15807</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t="s">
        <v>15807</v>
      </c>
      <c r="B1052" s="182" t="str">
        <f>IF(LEN(A1052)=0,"",INDEX('Smelter Look-up'!$A:$A,MATCH($A1052,'Smelter Look-up'!$E:$E,0)))</f>
        <v/>
      </c>
      <c r="C1052" s="186" t="str">
        <f>IF(LEN(A1052)=0,"",INDEX('Smelter Look-up'!$C:$C,MATCH($A1052,'Smelter Look-up'!$E:$E,0)))</f>
        <v/>
      </c>
      <c r="D1052" s="230"/>
      <c r="E1052" s="182" t="str">
        <f ca="1">IF(ISERROR($V1052),"",OFFSET('Smelter Look-up'!$D$4,$V1052-4,0)&amp;"")</f>
        <v/>
      </c>
      <c r="F1052" s="182" t="s">
        <v>15807</v>
      </c>
      <c r="G1052" s="182" t="str">
        <f ca="1">IF(C1052=$X$4,IF(ISERROR($V1052),"Enter smelter details","RMI"),IF(ISERROR($V1052),"",OFFSET('Smelter Look-up'!$F$4,$V1052-4,0)))</f>
        <v/>
      </c>
      <c r="H1052" s="183"/>
      <c r="I1052" s="184" t="s">
        <v>15807</v>
      </c>
      <c r="J1052" s="184" t="s">
        <v>15807</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t="s">
        <v>15807</v>
      </c>
      <c r="B1053" s="182" t="str">
        <f>IF(LEN(A1053)=0,"",INDEX('Smelter Look-up'!$A:$A,MATCH($A1053,'Smelter Look-up'!$E:$E,0)))</f>
        <v/>
      </c>
      <c r="C1053" s="186" t="str">
        <f>IF(LEN(A1053)=0,"",INDEX('Smelter Look-up'!$C:$C,MATCH($A1053,'Smelter Look-up'!$E:$E,0)))</f>
        <v/>
      </c>
      <c r="D1053" s="230"/>
      <c r="E1053" s="182" t="str">
        <f ca="1">IF(ISERROR($V1053),"",OFFSET('Smelter Look-up'!$D$4,$V1053-4,0)&amp;"")</f>
        <v/>
      </c>
      <c r="F1053" s="182" t="s">
        <v>15807</v>
      </c>
      <c r="G1053" s="182" t="str">
        <f ca="1">IF(C1053=$X$4,IF(ISERROR($V1053),"Enter smelter details","RMI"),IF(ISERROR($V1053),"",OFFSET('Smelter Look-up'!$F$4,$V1053-4,0)))</f>
        <v/>
      </c>
      <c r="H1053" s="183"/>
      <c r="I1053" s="184" t="s">
        <v>15807</v>
      </c>
      <c r="J1053" s="184" t="s">
        <v>15807</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t="s">
        <v>15807</v>
      </c>
      <c r="B1054" s="182" t="str">
        <f>IF(LEN(A1054)=0,"",INDEX('Smelter Look-up'!$A:$A,MATCH($A1054,'Smelter Look-up'!$E:$E,0)))</f>
        <v/>
      </c>
      <c r="C1054" s="186" t="str">
        <f>IF(LEN(A1054)=0,"",INDEX('Smelter Look-up'!$C:$C,MATCH($A1054,'Smelter Look-up'!$E:$E,0)))</f>
        <v/>
      </c>
      <c r="D1054" s="230"/>
      <c r="E1054" s="182" t="str">
        <f ca="1">IF(ISERROR($V1054),"",OFFSET('Smelter Look-up'!$D$4,$V1054-4,0)&amp;"")</f>
        <v/>
      </c>
      <c r="F1054" s="182" t="s">
        <v>15807</v>
      </c>
      <c r="G1054" s="182" t="str">
        <f ca="1">IF(C1054=$X$4,IF(ISERROR($V1054),"Enter smelter details","RMI"),IF(ISERROR($V1054),"",OFFSET('Smelter Look-up'!$F$4,$V1054-4,0)))</f>
        <v/>
      </c>
      <c r="H1054" s="183"/>
      <c r="I1054" s="184" t="s">
        <v>15807</v>
      </c>
      <c r="J1054" s="184" t="s">
        <v>15807</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t="s">
        <v>15807</v>
      </c>
      <c r="B1055" s="182" t="str">
        <f>IF(LEN(A1055)=0,"",INDEX('Smelter Look-up'!$A:$A,MATCH($A1055,'Smelter Look-up'!$E:$E,0)))</f>
        <v/>
      </c>
      <c r="C1055" s="186" t="str">
        <f>IF(LEN(A1055)=0,"",INDEX('Smelter Look-up'!$C:$C,MATCH($A1055,'Smelter Look-up'!$E:$E,0)))</f>
        <v/>
      </c>
      <c r="D1055" s="230"/>
      <c r="E1055" s="182" t="str">
        <f ca="1">IF(ISERROR($V1055),"",OFFSET('Smelter Look-up'!$D$4,$V1055-4,0)&amp;"")</f>
        <v/>
      </c>
      <c r="F1055" s="182" t="s">
        <v>15807</v>
      </c>
      <c r="G1055" s="182" t="str">
        <f ca="1">IF(C1055=$X$4,IF(ISERROR($V1055),"Enter smelter details","RMI"),IF(ISERROR($V1055),"",OFFSET('Smelter Look-up'!$F$4,$V1055-4,0)))</f>
        <v/>
      </c>
      <c r="H1055" s="183"/>
      <c r="I1055" s="184" t="s">
        <v>15807</v>
      </c>
      <c r="J1055" s="184" t="s">
        <v>15807</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t="s">
        <v>15807</v>
      </c>
      <c r="B1056" s="182" t="str">
        <f>IF(LEN(A1056)=0,"",INDEX('Smelter Look-up'!$A:$A,MATCH($A1056,'Smelter Look-up'!$E:$E,0)))</f>
        <v/>
      </c>
      <c r="C1056" s="186" t="str">
        <f>IF(LEN(A1056)=0,"",INDEX('Smelter Look-up'!$C:$C,MATCH($A1056,'Smelter Look-up'!$E:$E,0)))</f>
        <v/>
      </c>
      <c r="D1056" s="230"/>
      <c r="E1056" s="182" t="str">
        <f ca="1">IF(ISERROR($V1056),"",OFFSET('Smelter Look-up'!$D$4,$V1056-4,0)&amp;"")</f>
        <v/>
      </c>
      <c r="F1056" s="182" t="s">
        <v>15807</v>
      </c>
      <c r="G1056" s="182" t="str">
        <f ca="1">IF(C1056=$X$4,IF(ISERROR($V1056),"Enter smelter details","RMI"),IF(ISERROR($V1056),"",OFFSET('Smelter Look-up'!$F$4,$V1056-4,0)))</f>
        <v/>
      </c>
      <c r="H1056" s="183"/>
      <c r="I1056" s="184" t="s">
        <v>15807</v>
      </c>
      <c r="J1056" s="184" t="s">
        <v>15807</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t="s">
        <v>15807</v>
      </c>
      <c r="B1057" s="182" t="str">
        <f>IF(LEN(A1057)=0,"",INDEX('Smelter Look-up'!$A:$A,MATCH($A1057,'Smelter Look-up'!$E:$E,0)))</f>
        <v/>
      </c>
      <c r="C1057" s="186" t="str">
        <f>IF(LEN(A1057)=0,"",INDEX('Smelter Look-up'!$C:$C,MATCH($A1057,'Smelter Look-up'!$E:$E,0)))</f>
        <v/>
      </c>
      <c r="D1057" s="230"/>
      <c r="E1057" s="182" t="str">
        <f ca="1">IF(ISERROR($V1057),"",OFFSET('Smelter Look-up'!$D$4,$V1057-4,0)&amp;"")</f>
        <v/>
      </c>
      <c r="F1057" s="182" t="s">
        <v>15807</v>
      </c>
      <c r="G1057" s="182" t="str">
        <f ca="1">IF(C1057=$X$4,IF(ISERROR($V1057),"Enter smelter details","RMI"),IF(ISERROR($V1057),"",OFFSET('Smelter Look-up'!$F$4,$V1057-4,0)))</f>
        <v/>
      </c>
      <c r="H1057" s="183"/>
      <c r="I1057" s="184" t="s">
        <v>15807</v>
      </c>
      <c r="J1057" s="184" t="s">
        <v>15807</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t="s">
        <v>15807</v>
      </c>
      <c r="B1058" s="182" t="str">
        <f>IF(LEN(A1058)=0,"",INDEX('Smelter Look-up'!$A:$A,MATCH($A1058,'Smelter Look-up'!$E:$E,0)))</f>
        <v/>
      </c>
      <c r="C1058" s="186" t="str">
        <f>IF(LEN(A1058)=0,"",INDEX('Smelter Look-up'!$C:$C,MATCH($A1058,'Smelter Look-up'!$E:$E,0)))</f>
        <v/>
      </c>
      <c r="D1058" s="230"/>
      <c r="E1058" s="182" t="str">
        <f ca="1">IF(ISERROR($V1058),"",OFFSET('Smelter Look-up'!$D$4,$V1058-4,0)&amp;"")</f>
        <v/>
      </c>
      <c r="F1058" s="182" t="s">
        <v>15807</v>
      </c>
      <c r="G1058" s="182" t="str">
        <f ca="1">IF(C1058=$X$4,IF(ISERROR($V1058),"Enter smelter details","RMI"),IF(ISERROR($V1058),"",OFFSET('Smelter Look-up'!$F$4,$V1058-4,0)))</f>
        <v/>
      </c>
      <c r="H1058" s="183"/>
      <c r="I1058" s="184" t="s">
        <v>15807</v>
      </c>
      <c r="J1058" s="184" t="s">
        <v>15807</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t="s">
        <v>15807</v>
      </c>
      <c r="B1059" s="182" t="str">
        <f>IF(LEN(A1059)=0,"",INDEX('Smelter Look-up'!$A:$A,MATCH($A1059,'Smelter Look-up'!$E:$E,0)))</f>
        <v/>
      </c>
      <c r="C1059" s="186" t="str">
        <f>IF(LEN(A1059)=0,"",INDEX('Smelter Look-up'!$C:$C,MATCH($A1059,'Smelter Look-up'!$E:$E,0)))</f>
        <v/>
      </c>
      <c r="D1059" s="230"/>
      <c r="E1059" s="182" t="str">
        <f ca="1">IF(ISERROR($V1059),"",OFFSET('Smelter Look-up'!$D$4,$V1059-4,0)&amp;"")</f>
        <v/>
      </c>
      <c r="F1059" s="182" t="s">
        <v>15807</v>
      </c>
      <c r="G1059" s="182" t="str">
        <f ca="1">IF(C1059=$X$4,IF(ISERROR($V1059),"Enter smelter details","RMI"),IF(ISERROR($V1059),"",OFFSET('Smelter Look-up'!$F$4,$V1059-4,0)))</f>
        <v/>
      </c>
      <c r="H1059" s="183"/>
      <c r="I1059" s="184" t="s">
        <v>15807</v>
      </c>
      <c r="J1059" s="184" t="s">
        <v>15807</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t="s">
        <v>15807</v>
      </c>
      <c r="B1060" s="182" t="str">
        <f>IF(LEN(A1060)=0,"",INDEX('Smelter Look-up'!$A:$A,MATCH($A1060,'Smelter Look-up'!$E:$E,0)))</f>
        <v/>
      </c>
      <c r="C1060" s="186" t="str">
        <f>IF(LEN(A1060)=0,"",INDEX('Smelter Look-up'!$C:$C,MATCH($A1060,'Smelter Look-up'!$E:$E,0)))</f>
        <v/>
      </c>
      <c r="D1060" s="230"/>
      <c r="E1060" s="182" t="str">
        <f ca="1">IF(ISERROR($V1060),"",OFFSET('Smelter Look-up'!$D$4,$V1060-4,0)&amp;"")</f>
        <v/>
      </c>
      <c r="F1060" s="182" t="s">
        <v>15807</v>
      </c>
      <c r="G1060" s="182" t="str">
        <f ca="1">IF(C1060=$X$4,IF(ISERROR($V1060),"Enter smelter details","RMI"),IF(ISERROR($V1060),"",OFFSET('Smelter Look-up'!$F$4,$V1060-4,0)))</f>
        <v/>
      </c>
      <c r="H1060" s="183"/>
      <c r="I1060" s="184" t="s">
        <v>15807</v>
      </c>
      <c r="J1060" s="184" t="s">
        <v>15807</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t="s">
        <v>15807</v>
      </c>
      <c r="B1061" s="182" t="str">
        <f>IF(LEN(A1061)=0,"",INDEX('Smelter Look-up'!$A:$A,MATCH($A1061,'Smelter Look-up'!$E:$E,0)))</f>
        <v/>
      </c>
      <c r="C1061" s="186" t="str">
        <f>IF(LEN(A1061)=0,"",INDEX('Smelter Look-up'!$C:$C,MATCH($A1061,'Smelter Look-up'!$E:$E,0)))</f>
        <v/>
      </c>
      <c r="D1061" s="230"/>
      <c r="E1061" s="182" t="str">
        <f ca="1">IF(ISERROR($V1061),"",OFFSET('Smelter Look-up'!$D$4,$V1061-4,0)&amp;"")</f>
        <v/>
      </c>
      <c r="F1061" s="182" t="s">
        <v>15807</v>
      </c>
      <c r="G1061" s="182" t="str">
        <f ca="1">IF(C1061=$X$4,IF(ISERROR($V1061),"Enter smelter details","RMI"),IF(ISERROR($V1061),"",OFFSET('Smelter Look-up'!$F$4,$V1061-4,0)))</f>
        <v/>
      </c>
      <c r="H1061" s="183"/>
      <c r="I1061" s="184" t="s">
        <v>15807</v>
      </c>
      <c r="J1061" s="184" t="s">
        <v>15807</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t="s">
        <v>15807</v>
      </c>
      <c r="B1062" s="182" t="str">
        <f>IF(LEN(A1062)=0,"",INDEX('Smelter Look-up'!$A:$A,MATCH($A1062,'Smelter Look-up'!$E:$E,0)))</f>
        <v/>
      </c>
      <c r="C1062" s="186" t="str">
        <f>IF(LEN(A1062)=0,"",INDEX('Smelter Look-up'!$C:$C,MATCH($A1062,'Smelter Look-up'!$E:$E,0)))</f>
        <v/>
      </c>
      <c r="D1062" s="230"/>
      <c r="E1062" s="182" t="str">
        <f ca="1">IF(ISERROR($V1062),"",OFFSET('Smelter Look-up'!$D$4,$V1062-4,0)&amp;"")</f>
        <v/>
      </c>
      <c r="F1062" s="182" t="s">
        <v>15807</v>
      </c>
      <c r="G1062" s="182" t="str">
        <f ca="1">IF(C1062=$X$4,IF(ISERROR($V1062),"Enter smelter details","RMI"),IF(ISERROR($V1062),"",OFFSET('Smelter Look-up'!$F$4,$V1062-4,0)))</f>
        <v/>
      </c>
      <c r="H1062" s="183"/>
      <c r="I1062" s="184" t="s">
        <v>15807</v>
      </c>
      <c r="J1062" s="184" t="s">
        <v>15807</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t="s">
        <v>15807</v>
      </c>
      <c r="B1063" s="182" t="str">
        <f>IF(LEN(A1063)=0,"",INDEX('Smelter Look-up'!$A:$A,MATCH($A1063,'Smelter Look-up'!$E:$E,0)))</f>
        <v/>
      </c>
      <c r="C1063" s="186" t="str">
        <f>IF(LEN(A1063)=0,"",INDEX('Smelter Look-up'!$C:$C,MATCH($A1063,'Smelter Look-up'!$E:$E,0)))</f>
        <v/>
      </c>
      <c r="D1063" s="230"/>
      <c r="E1063" s="182" t="str">
        <f ca="1">IF(ISERROR($V1063),"",OFFSET('Smelter Look-up'!$D$4,$V1063-4,0)&amp;"")</f>
        <v/>
      </c>
      <c r="F1063" s="182" t="s">
        <v>15807</v>
      </c>
      <c r="G1063" s="182" t="str">
        <f ca="1">IF(C1063=$X$4,IF(ISERROR($V1063),"Enter smelter details","RMI"),IF(ISERROR($V1063),"",OFFSET('Smelter Look-up'!$F$4,$V1063-4,0)))</f>
        <v/>
      </c>
      <c r="H1063" s="183"/>
      <c r="I1063" s="184" t="s">
        <v>15807</v>
      </c>
      <c r="J1063" s="184" t="s">
        <v>15807</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t="s">
        <v>15807</v>
      </c>
      <c r="B1064" s="182" t="str">
        <f>IF(LEN(A1064)=0,"",INDEX('Smelter Look-up'!$A:$A,MATCH($A1064,'Smelter Look-up'!$E:$E,0)))</f>
        <v/>
      </c>
      <c r="C1064" s="186" t="str">
        <f>IF(LEN(A1064)=0,"",INDEX('Smelter Look-up'!$C:$C,MATCH($A1064,'Smelter Look-up'!$E:$E,0)))</f>
        <v/>
      </c>
      <c r="D1064" s="230"/>
      <c r="E1064" s="182" t="str">
        <f ca="1">IF(ISERROR($V1064),"",OFFSET('Smelter Look-up'!$D$4,$V1064-4,0)&amp;"")</f>
        <v/>
      </c>
      <c r="F1064" s="182" t="s">
        <v>15807</v>
      </c>
      <c r="G1064" s="182" t="str">
        <f ca="1">IF(C1064=$X$4,IF(ISERROR($V1064),"Enter smelter details","RMI"),IF(ISERROR($V1064),"",OFFSET('Smelter Look-up'!$F$4,$V1064-4,0)))</f>
        <v/>
      </c>
      <c r="H1064" s="183"/>
      <c r="I1064" s="184" t="s">
        <v>15807</v>
      </c>
      <c r="J1064" s="184" t="s">
        <v>15807</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t="s">
        <v>15807</v>
      </c>
      <c r="B1065" s="182" t="str">
        <f>IF(LEN(A1065)=0,"",INDEX('Smelter Look-up'!$A:$A,MATCH($A1065,'Smelter Look-up'!$E:$E,0)))</f>
        <v/>
      </c>
      <c r="C1065" s="186" t="str">
        <f>IF(LEN(A1065)=0,"",INDEX('Smelter Look-up'!$C:$C,MATCH($A1065,'Smelter Look-up'!$E:$E,0)))</f>
        <v/>
      </c>
      <c r="D1065" s="230"/>
      <c r="E1065" s="182" t="str">
        <f ca="1">IF(ISERROR($V1065),"",OFFSET('Smelter Look-up'!$D$4,$V1065-4,0)&amp;"")</f>
        <v/>
      </c>
      <c r="F1065" s="182" t="s">
        <v>15807</v>
      </c>
      <c r="G1065" s="182" t="str">
        <f ca="1">IF(C1065=$X$4,IF(ISERROR($V1065),"Enter smelter details","RMI"),IF(ISERROR($V1065),"",OFFSET('Smelter Look-up'!$F$4,$V1065-4,0)))</f>
        <v/>
      </c>
      <c r="H1065" s="183"/>
      <c r="I1065" s="184" t="s">
        <v>15807</v>
      </c>
      <c r="J1065" s="184" t="s">
        <v>15807</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t="s">
        <v>15807</v>
      </c>
      <c r="B1066" s="182" t="str">
        <f>IF(LEN(A1066)=0,"",INDEX('Smelter Look-up'!$A:$A,MATCH($A1066,'Smelter Look-up'!$E:$E,0)))</f>
        <v/>
      </c>
      <c r="C1066" s="186" t="str">
        <f>IF(LEN(A1066)=0,"",INDEX('Smelter Look-up'!$C:$C,MATCH($A1066,'Smelter Look-up'!$E:$E,0)))</f>
        <v/>
      </c>
      <c r="D1066" s="230"/>
      <c r="E1066" s="182" t="str">
        <f ca="1">IF(ISERROR($V1066),"",OFFSET('Smelter Look-up'!$D$4,$V1066-4,0)&amp;"")</f>
        <v/>
      </c>
      <c r="F1066" s="182" t="s">
        <v>15807</v>
      </c>
      <c r="G1066" s="182" t="str">
        <f ca="1">IF(C1066=$X$4,IF(ISERROR($V1066),"Enter smelter details","RMI"),IF(ISERROR($V1066),"",OFFSET('Smelter Look-up'!$F$4,$V1066-4,0)))</f>
        <v/>
      </c>
      <c r="H1066" s="183"/>
      <c r="I1066" s="184" t="s">
        <v>15807</v>
      </c>
      <c r="J1066" s="184" t="s">
        <v>15807</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t="s">
        <v>15807</v>
      </c>
      <c r="B1067" s="182" t="str">
        <f>IF(LEN(A1067)=0,"",INDEX('Smelter Look-up'!$A:$A,MATCH($A1067,'Smelter Look-up'!$E:$E,0)))</f>
        <v/>
      </c>
      <c r="C1067" s="186" t="str">
        <f>IF(LEN(A1067)=0,"",INDEX('Smelter Look-up'!$C:$C,MATCH($A1067,'Smelter Look-up'!$E:$E,0)))</f>
        <v/>
      </c>
      <c r="D1067" s="230"/>
      <c r="E1067" s="182" t="str">
        <f ca="1">IF(ISERROR($V1067),"",OFFSET('Smelter Look-up'!$D$4,$V1067-4,0)&amp;"")</f>
        <v/>
      </c>
      <c r="F1067" s="182" t="s">
        <v>15807</v>
      </c>
      <c r="G1067" s="182" t="str">
        <f ca="1">IF(C1067=$X$4,IF(ISERROR($V1067),"Enter smelter details","RMI"),IF(ISERROR($V1067),"",OFFSET('Smelter Look-up'!$F$4,$V1067-4,0)))</f>
        <v/>
      </c>
      <c r="H1067" s="183"/>
      <c r="I1067" s="184" t="s">
        <v>15807</v>
      </c>
      <c r="J1067" s="184" t="s">
        <v>15807</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t="s">
        <v>15807</v>
      </c>
      <c r="B1068" s="182" t="str">
        <f>IF(LEN(A1068)=0,"",INDEX('Smelter Look-up'!$A:$A,MATCH($A1068,'Smelter Look-up'!$E:$E,0)))</f>
        <v/>
      </c>
      <c r="C1068" s="186" t="str">
        <f>IF(LEN(A1068)=0,"",INDEX('Smelter Look-up'!$C:$C,MATCH($A1068,'Smelter Look-up'!$E:$E,0)))</f>
        <v/>
      </c>
      <c r="D1068" s="230"/>
      <c r="E1068" s="182" t="str">
        <f ca="1">IF(ISERROR($V1068),"",OFFSET('Smelter Look-up'!$D$4,$V1068-4,0)&amp;"")</f>
        <v/>
      </c>
      <c r="F1068" s="182" t="s">
        <v>15807</v>
      </c>
      <c r="G1068" s="182" t="str">
        <f ca="1">IF(C1068=$X$4,IF(ISERROR($V1068),"Enter smelter details","RMI"),IF(ISERROR($V1068),"",OFFSET('Smelter Look-up'!$F$4,$V1068-4,0)))</f>
        <v/>
      </c>
      <c r="H1068" s="183"/>
      <c r="I1068" s="184" t="s">
        <v>15807</v>
      </c>
      <c r="J1068" s="184" t="s">
        <v>15807</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t="s">
        <v>15807</v>
      </c>
      <c r="B1069" s="182" t="str">
        <f>IF(LEN(A1069)=0,"",INDEX('Smelter Look-up'!$A:$A,MATCH($A1069,'Smelter Look-up'!$E:$E,0)))</f>
        <v/>
      </c>
      <c r="C1069" s="186" t="str">
        <f>IF(LEN(A1069)=0,"",INDEX('Smelter Look-up'!$C:$C,MATCH($A1069,'Smelter Look-up'!$E:$E,0)))</f>
        <v/>
      </c>
      <c r="D1069" s="230"/>
      <c r="E1069" s="182" t="str">
        <f ca="1">IF(ISERROR($V1069),"",OFFSET('Smelter Look-up'!$D$4,$V1069-4,0)&amp;"")</f>
        <v/>
      </c>
      <c r="F1069" s="182" t="s">
        <v>15807</v>
      </c>
      <c r="G1069" s="182" t="str">
        <f ca="1">IF(C1069=$X$4,IF(ISERROR($V1069),"Enter smelter details","RMI"),IF(ISERROR($V1069),"",OFFSET('Smelter Look-up'!$F$4,$V1069-4,0)))</f>
        <v/>
      </c>
      <c r="H1069" s="183"/>
      <c r="I1069" s="184" t="s">
        <v>15807</v>
      </c>
      <c r="J1069" s="184" t="s">
        <v>15807</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t="s">
        <v>15807</v>
      </c>
      <c r="B1070" s="182" t="str">
        <f>IF(LEN(A1070)=0,"",INDEX('Smelter Look-up'!$A:$A,MATCH($A1070,'Smelter Look-up'!$E:$E,0)))</f>
        <v/>
      </c>
      <c r="C1070" s="186" t="str">
        <f>IF(LEN(A1070)=0,"",INDEX('Smelter Look-up'!$C:$C,MATCH($A1070,'Smelter Look-up'!$E:$E,0)))</f>
        <v/>
      </c>
      <c r="D1070" s="230"/>
      <c r="E1070" s="182" t="str">
        <f ca="1">IF(ISERROR($V1070),"",OFFSET('Smelter Look-up'!$D$4,$V1070-4,0)&amp;"")</f>
        <v/>
      </c>
      <c r="F1070" s="182" t="s">
        <v>15807</v>
      </c>
      <c r="G1070" s="182" t="str">
        <f ca="1">IF(C1070=$X$4,IF(ISERROR($V1070),"Enter smelter details","RMI"),IF(ISERROR($V1070),"",OFFSET('Smelter Look-up'!$F$4,$V1070-4,0)))</f>
        <v/>
      </c>
      <c r="H1070" s="183"/>
      <c r="I1070" s="184" t="s">
        <v>15807</v>
      </c>
      <c r="J1070" s="184" t="s">
        <v>15807</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t="s">
        <v>15807</v>
      </c>
      <c r="B1071" s="182" t="str">
        <f>IF(LEN(A1071)=0,"",INDEX('Smelter Look-up'!$A:$A,MATCH($A1071,'Smelter Look-up'!$E:$E,0)))</f>
        <v/>
      </c>
      <c r="C1071" s="186" t="str">
        <f>IF(LEN(A1071)=0,"",INDEX('Smelter Look-up'!$C:$C,MATCH($A1071,'Smelter Look-up'!$E:$E,0)))</f>
        <v/>
      </c>
      <c r="D1071" s="230"/>
      <c r="E1071" s="182" t="str">
        <f ca="1">IF(ISERROR($V1071),"",OFFSET('Smelter Look-up'!$D$4,$V1071-4,0)&amp;"")</f>
        <v/>
      </c>
      <c r="F1071" s="182" t="s">
        <v>15807</v>
      </c>
      <c r="G1071" s="182" t="str">
        <f ca="1">IF(C1071=$X$4,IF(ISERROR($V1071),"Enter smelter details","RMI"),IF(ISERROR($V1071),"",OFFSET('Smelter Look-up'!$F$4,$V1071-4,0)))</f>
        <v/>
      </c>
      <c r="H1071" s="183"/>
      <c r="I1071" s="184" t="s">
        <v>15807</v>
      </c>
      <c r="J1071" s="184" t="s">
        <v>15807</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t="s">
        <v>15807</v>
      </c>
      <c r="B1072" s="182" t="str">
        <f>IF(LEN(A1072)=0,"",INDEX('Smelter Look-up'!$A:$A,MATCH($A1072,'Smelter Look-up'!$E:$E,0)))</f>
        <v/>
      </c>
      <c r="C1072" s="186" t="str">
        <f>IF(LEN(A1072)=0,"",INDEX('Smelter Look-up'!$C:$C,MATCH($A1072,'Smelter Look-up'!$E:$E,0)))</f>
        <v/>
      </c>
      <c r="D1072" s="230"/>
      <c r="E1072" s="182" t="str">
        <f ca="1">IF(ISERROR($V1072),"",OFFSET('Smelter Look-up'!$D$4,$V1072-4,0)&amp;"")</f>
        <v/>
      </c>
      <c r="F1072" s="182" t="s">
        <v>15807</v>
      </c>
      <c r="G1072" s="182" t="str">
        <f ca="1">IF(C1072=$X$4,IF(ISERROR($V1072),"Enter smelter details","RMI"),IF(ISERROR($V1072),"",OFFSET('Smelter Look-up'!$F$4,$V1072-4,0)))</f>
        <v/>
      </c>
      <c r="H1072" s="183"/>
      <c r="I1072" s="184" t="s">
        <v>15807</v>
      </c>
      <c r="J1072" s="184" t="s">
        <v>15807</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t="s">
        <v>15807</v>
      </c>
      <c r="B1073" s="182" t="str">
        <f>IF(LEN(A1073)=0,"",INDEX('Smelter Look-up'!$A:$A,MATCH($A1073,'Smelter Look-up'!$E:$E,0)))</f>
        <v/>
      </c>
      <c r="C1073" s="186" t="str">
        <f>IF(LEN(A1073)=0,"",INDEX('Smelter Look-up'!$C:$C,MATCH($A1073,'Smelter Look-up'!$E:$E,0)))</f>
        <v/>
      </c>
      <c r="D1073" s="230"/>
      <c r="E1073" s="182" t="str">
        <f ca="1">IF(ISERROR($V1073),"",OFFSET('Smelter Look-up'!$D$4,$V1073-4,0)&amp;"")</f>
        <v/>
      </c>
      <c r="F1073" s="182" t="s">
        <v>15807</v>
      </c>
      <c r="G1073" s="182" t="str">
        <f ca="1">IF(C1073=$X$4,IF(ISERROR($V1073),"Enter smelter details","RMI"),IF(ISERROR($V1073),"",OFFSET('Smelter Look-up'!$F$4,$V1073-4,0)))</f>
        <v/>
      </c>
      <c r="H1073" s="183"/>
      <c r="I1073" s="184" t="s">
        <v>15807</v>
      </c>
      <c r="J1073" s="184" t="s">
        <v>15807</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t="s">
        <v>15807</v>
      </c>
      <c r="B1074" s="182" t="str">
        <f>IF(LEN(A1074)=0,"",INDEX('Smelter Look-up'!$A:$A,MATCH($A1074,'Smelter Look-up'!$E:$E,0)))</f>
        <v/>
      </c>
      <c r="C1074" s="186" t="str">
        <f>IF(LEN(A1074)=0,"",INDEX('Smelter Look-up'!$C:$C,MATCH($A1074,'Smelter Look-up'!$E:$E,0)))</f>
        <v/>
      </c>
      <c r="D1074" s="230"/>
      <c r="E1074" s="182" t="str">
        <f ca="1">IF(ISERROR($V1074),"",OFFSET('Smelter Look-up'!$D$4,$V1074-4,0)&amp;"")</f>
        <v/>
      </c>
      <c r="F1074" s="182" t="s">
        <v>15807</v>
      </c>
      <c r="G1074" s="182" t="str">
        <f ca="1">IF(C1074=$X$4,IF(ISERROR($V1074),"Enter smelter details","RMI"),IF(ISERROR($V1074),"",OFFSET('Smelter Look-up'!$F$4,$V1074-4,0)))</f>
        <v/>
      </c>
      <c r="H1074" s="183"/>
      <c r="I1074" s="184" t="s">
        <v>15807</v>
      </c>
      <c r="J1074" s="184" t="s">
        <v>15807</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t="s">
        <v>15807</v>
      </c>
      <c r="B1075" s="182" t="str">
        <f>IF(LEN(A1075)=0,"",INDEX('Smelter Look-up'!$A:$A,MATCH($A1075,'Smelter Look-up'!$E:$E,0)))</f>
        <v/>
      </c>
      <c r="C1075" s="186" t="str">
        <f>IF(LEN(A1075)=0,"",INDEX('Smelter Look-up'!$C:$C,MATCH($A1075,'Smelter Look-up'!$E:$E,0)))</f>
        <v/>
      </c>
      <c r="D1075" s="230"/>
      <c r="E1075" s="182" t="str">
        <f ca="1">IF(ISERROR($V1075),"",OFFSET('Smelter Look-up'!$D$4,$V1075-4,0)&amp;"")</f>
        <v/>
      </c>
      <c r="F1075" s="182" t="s">
        <v>15807</v>
      </c>
      <c r="G1075" s="182" t="str">
        <f ca="1">IF(C1075=$X$4,IF(ISERROR($V1075),"Enter smelter details","RMI"),IF(ISERROR($V1075),"",OFFSET('Smelter Look-up'!$F$4,$V1075-4,0)))</f>
        <v/>
      </c>
      <c r="H1075" s="183"/>
      <c r="I1075" s="184" t="s">
        <v>15807</v>
      </c>
      <c r="J1075" s="184" t="s">
        <v>15807</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t="s">
        <v>15807</v>
      </c>
      <c r="B1076" s="182" t="str">
        <f>IF(LEN(A1076)=0,"",INDEX('Smelter Look-up'!$A:$A,MATCH($A1076,'Smelter Look-up'!$E:$E,0)))</f>
        <v/>
      </c>
      <c r="C1076" s="186" t="str">
        <f>IF(LEN(A1076)=0,"",INDEX('Smelter Look-up'!$C:$C,MATCH($A1076,'Smelter Look-up'!$E:$E,0)))</f>
        <v/>
      </c>
      <c r="D1076" s="230"/>
      <c r="E1076" s="182" t="str">
        <f ca="1">IF(ISERROR($V1076),"",OFFSET('Smelter Look-up'!$D$4,$V1076-4,0)&amp;"")</f>
        <v/>
      </c>
      <c r="F1076" s="182" t="s">
        <v>15807</v>
      </c>
      <c r="G1076" s="182" t="str">
        <f ca="1">IF(C1076=$X$4,IF(ISERROR($V1076),"Enter smelter details","RMI"),IF(ISERROR($V1076),"",OFFSET('Smelter Look-up'!$F$4,$V1076-4,0)))</f>
        <v/>
      </c>
      <c r="H1076" s="183"/>
      <c r="I1076" s="184" t="s">
        <v>15807</v>
      </c>
      <c r="J1076" s="184" t="s">
        <v>15807</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t="s">
        <v>15807</v>
      </c>
      <c r="B1077" s="182" t="str">
        <f>IF(LEN(A1077)=0,"",INDEX('Smelter Look-up'!$A:$A,MATCH($A1077,'Smelter Look-up'!$E:$E,0)))</f>
        <v/>
      </c>
      <c r="C1077" s="186" t="str">
        <f>IF(LEN(A1077)=0,"",INDEX('Smelter Look-up'!$C:$C,MATCH($A1077,'Smelter Look-up'!$E:$E,0)))</f>
        <v/>
      </c>
      <c r="D1077" s="230"/>
      <c r="E1077" s="182" t="str">
        <f ca="1">IF(ISERROR($V1077),"",OFFSET('Smelter Look-up'!$D$4,$V1077-4,0)&amp;"")</f>
        <v/>
      </c>
      <c r="F1077" s="182" t="s">
        <v>15807</v>
      </c>
      <c r="G1077" s="182" t="str">
        <f ca="1">IF(C1077=$X$4,IF(ISERROR($V1077),"Enter smelter details","RMI"),IF(ISERROR($V1077),"",OFFSET('Smelter Look-up'!$F$4,$V1077-4,0)))</f>
        <v/>
      </c>
      <c r="H1077" s="183"/>
      <c r="I1077" s="184" t="s">
        <v>15807</v>
      </c>
      <c r="J1077" s="184" t="s">
        <v>15807</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t="s">
        <v>15807</v>
      </c>
      <c r="B1078" s="182" t="str">
        <f>IF(LEN(A1078)=0,"",INDEX('Smelter Look-up'!$A:$A,MATCH($A1078,'Smelter Look-up'!$E:$E,0)))</f>
        <v/>
      </c>
      <c r="C1078" s="186" t="str">
        <f>IF(LEN(A1078)=0,"",INDEX('Smelter Look-up'!$C:$C,MATCH($A1078,'Smelter Look-up'!$E:$E,0)))</f>
        <v/>
      </c>
      <c r="D1078" s="230"/>
      <c r="E1078" s="182" t="str">
        <f ca="1">IF(ISERROR($V1078),"",OFFSET('Smelter Look-up'!$D$4,$V1078-4,0)&amp;"")</f>
        <v/>
      </c>
      <c r="F1078" s="182" t="s">
        <v>15807</v>
      </c>
      <c r="G1078" s="182" t="str">
        <f ca="1">IF(C1078=$X$4,IF(ISERROR($V1078),"Enter smelter details","RMI"),IF(ISERROR($V1078),"",OFFSET('Smelter Look-up'!$F$4,$V1078-4,0)))</f>
        <v/>
      </c>
      <c r="H1078" s="183"/>
      <c r="I1078" s="184" t="s">
        <v>15807</v>
      </c>
      <c r="J1078" s="184" t="s">
        <v>15807</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t="s">
        <v>15807</v>
      </c>
      <c r="B1079" s="182" t="str">
        <f>IF(LEN(A1079)=0,"",INDEX('Smelter Look-up'!$A:$A,MATCH($A1079,'Smelter Look-up'!$E:$E,0)))</f>
        <v/>
      </c>
      <c r="C1079" s="186" t="str">
        <f>IF(LEN(A1079)=0,"",INDEX('Smelter Look-up'!$C:$C,MATCH($A1079,'Smelter Look-up'!$E:$E,0)))</f>
        <v/>
      </c>
      <c r="D1079" s="230"/>
      <c r="E1079" s="182" t="str">
        <f ca="1">IF(ISERROR($V1079),"",OFFSET('Smelter Look-up'!$D$4,$V1079-4,0)&amp;"")</f>
        <v/>
      </c>
      <c r="F1079" s="182" t="s">
        <v>15807</v>
      </c>
      <c r="G1079" s="182" t="str">
        <f ca="1">IF(C1079=$X$4,IF(ISERROR($V1079),"Enter smelter details","RMI"),IF(ISERROR($V1079),"",OFFSET('Smelter Look-up'!$F$4,$V1079-4,0)))</f>
        <v/>
      </c>
      <c r="H1079" s="183"/>
      <c r="I1079" s="184" t="s">
        <v>15807</v>
      </c>
      <c r="J1079" s="184" t="s">
        <v>15807</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t="s">
        <v>15807</v>
      </c>
      <c r="B1080" s="182" t="str">
        <f>IF(LEN(A1080)=0,"",INDEX('Smelter Look-up'!$A:$A,MATCH($A1080,'Smelter Look-up'!$E:$E,0)))</f>
        <v/>
      </c>
      <c r="C1080" s="186" t="str">
        <f>IF(LEN(A1080)=0,"",INDEX('Smelter Look-up'!$C:$C,MATCH($A1080,'Smelter Look-up'!$E:$E,0)))</f>
        <v/>
      </c>
      <c r="D1080" s="230"/>
      <c r="E1080" s="182" t="str">
        <f ca="1">IF(ISERROR($V1080),"",OFFSET('Smelter Look-up'!$D$4,$V1080-4,0)&amp;"")</f>
        <v/>
      </c>
      <c r="F1080" s="182" t="s">
        <v>15807</v>
      </c>
      <c r="G1080" s="182" t="str">
        <f ca="1">IF(C1080=$X$4,IF(ISERROR($V1080),"Enter smelter details","RMI"),IF(ISERROR($V1080),"",OFFSET('Smelter Look-up'!$F$4,$V1080-4,0)))</f>
        <v/>
      </c>
      <c r="H1080" s="183"/>
      <c r="I1080" s="184" t="s">
        <v>15807</v>
      </c>
      <c r="J1080" s="184" t="s">
        <v>15807</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t="s">
        <v>15807</v>
      </c>
      <c r="B1081" s="182" t="str">
        <f>IF(LEN(A1081)=0,"",INDEX('Smelter Look-up'!$A:$A,MATCH($A1081,'Smelter Look-up'!$E:$E,0)))</f>
        <v/>
      </c>
      <c r="C1081" s="186" t="str">
        <f>IF(LEN(A1081)=0,"",INDEX('Smelter Look-up'!$C:$C,MATCH($A1081,'Smelter Look-up'!$E:$E,0)))</f>
        <v/>
      </c>
      <c r="D1081" s="230"/>
      <c r="E1081" s="182" t="str">
        <f ca="1">IF(ISERROR($V1081),"",OFFSET('Smelter Look-up'!$D$4,$V1081-4,0)&amp;"")</f>
        <v/>
      </c>
      <c r="F1081" s="182" t="s">
        <v>15807</v>
      </c>
      <c r="G1081" s="182" t="str">
        <f ca="1">IF(C1081=$X$4,IF(ISERROR($V1081),"Enter smelter details","RMI"),IF(ISERROR($V1081),"",OFFSET('Smelter Look-up'!$F$4,$V1081-4,0)))</f>
        <v/>
      </c>
      <c r="H1081" s="183"/>
      <c r="I1081" s="184" t="s">
        <v>15807</v>
      </c>
      <c r="J1081" s="184" t="s">
        <v>15807</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t="s">
        <v>15807</v>
      </c>
      <c r="B1082" s="182" t="str">
        <f>IF(LEN(A1082)=0,"",INDEX('Smelter Look-up'!$A:$A,MATCH($A1082,'Smelter Look-up'!$E:$E,0)))</f>
        <v/>
      </c>
      <c r="C1082" s="186" t="str">
        <f>IF(LEN(A1082)=0,"",INDEX('Smelter Look-up'!$C:$C,MATCH($A1082,'Smelter Look-up'!$E:$E,0)))</f>
        <v/>
      </c>
      <c r="D1082" s="230"/>
      <c r="E1082" s="182" t="str">
        <f ca="1">IF(ISERROR($V1082),"",OFFSET('Smelter Look-up'!$D$4,$V1082-4,0)&amp;"")</f>
        <v/>
      </c>
      <c r="F1082" s="182" t="s">
        <v>15807</v>
      </c>
      <c r="G1082" s="182" t="str">
        <f ca="1">IF(C1082=$X$4,IF(ISERROR($V1082),"Enter smelter details","RMI"),IF(ISERROR($V1082),"",OFFSET('Smelter Look-up'!$F$4,$V1082-4,0)))</f>
        <v/>
      </c>
      <c r="H1082" s="183"/>
      <c r="I1082" s="184" t="s">
        <v>15807</v>
      </c>
      <c r="J1082" s="184" t="s">
        <v>15807</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t="s">
        <v>15807</v>
      </c>
      <c r="B1083" s="182" t="str">
        <f>IF(LEN(A1083)=0,"",INDEX('Smelter Look-up'!$A:$A,MATCH($A1083,'Smelter Look-up'!$E:$E,0)))</f>
        <v/>
      </c>
      <c r="C1083" s="186" t="str">
        <f>IF(LEN(A1083)=0,"",INDEX('Smelter Look-up'!$C:$C,MATCH($A1083,'Smelter Look-up'!$E:$E,0)))</f>
        <v/>
      </c>
      <c r="D1083" s="230"/>
      <c r="E1083" s="182" t="str">
        <f ca="1">IF(ISERROR($V1083),"",OFFSET('Smelter Look-up'!$D$4,$V1083-4,0)&amp;"")</f>
        <v/>
      </c>
      <c r="F1083" s="182" t="s">
        <v>15807</v>
      </c>
      <c r="G1083" s="182" t="str">
        <f ca="1">IF(C1083=$X$4,IF(ISERROR($V1083),"Enter smelter details","RMI"),IF(ISERROR($V1083),"",OFFSET('Smelter Look-up'!$F$4,$V1083-4,0)))</f>
        <v/>
      </c>
      <c r="H1083" s="183"/>
      <c r="I1083" s="184" t="s">
        <v>15807</v>
      </c>
      <c r="J1083" s="184" t="s">
        <v>15807</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t="s">
        <v>15807</v>
      </c>
      <c r="B1084" s="182" t="str">
        <f>IF(LEN(A1084)=0,"",INDEX('Smelter Look-up'!$A:$A,MATCH($A1084,'Smelter Look-up'!$E:$E,0)))</f>
        <v/>
      </c>
      <c r="C1084" s="186" t="str">
        <f>IF(LEN(A1084)=0,"",INDEX('Smelter Look-up'!$C:$C,MATCH($A1084,'Smelter Look-up'!$E:$E,0)))</f>
        <v/>
      </c>
      <c r="D1084" s="230"/>
      <c r="E1084" s="182" t="str">
        <f ca="1">IF(ISERROR($V1084),"",OFFSET('Smelter Look-up'!$D$4,$V1084-4,0)&amp;"")</f>
        <v/>
      </c>
      <c r="F1084" s="182" t="s">
        <v>15807</v>
      </c>
      <c r="G1084" s="182" t="str">
        <f ca="1">IF(C1084=$X$4,IF(ISERROR($V1084),"Enter smelter details","RMI"),IF(ISERROR($V1084),"",OFFSET('Smelter Look-up'!$F$4,$V1084-4,0)))</f>
        <v/>
      </c>
      <c r="H1084" s="183"/>
      <c r="I1084" s="184" t="s">
        <v>15807</v>
      </c>
      <c r="J1084" s="184" t="s">
        <v>15807</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t="s">
        <v>15807</v>
      </c>
      <c r="B1085" s="182" t="str">
        <f>IF(LEN(A1085)=0,"",INDEX('Smelter Look-up'!$A:$A,MATCH($A1085,'Smelter Look-up'!$E:$E,0)))</f>
        <v/>
      </c>
      <c r="C1085" s="186" t="str">
        <f>IF(LEN(A1085)=0,"",INDEX('Smelter Look-up'!$C:$C,MATCH($A1085,'Smelter Look-up'!$E:$E,0)))</f>
        <v/>
      </c>
      <c r="D1085" s="230"/>
      <c r="E1085" s="182" t="str">
        <f ca="1">IF(ISERROR($V1085),"",OFFSET('Smelter Look-up'!$D$4,$V1085-4,0)&amp;"")</f>
        <v/>
      </c>
      <c r="F1085" s="182" t="s">
        <v>15807</v>
      </c>
      <c r="G1085" s="182" t="str">
        <f ca="1">IF(C1085=$X$4,IF(ISERROR($V1085),"Enter smelter details","RMI"),IF(ISERROR($V1085),"",OFFSET('Smelter Look-up'!$F$4,$V1085-4,0)))</f>
        <v/>
      </c>
      <c r="H1085" s="183"/>
      <c r="I1085" s="184" t="s">
        <v>15807</v>
      </c>
      <c r="J1085" s="184" t="s">
        <v>15807</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t="s">
        <v>15807</v>
      </c>
      <c r="B1086" s="182" t="str">
        <f>IF(LEN(A1086)=0,"",INDEX('Smelter Look-up'!$A:$A,MATCH($A1086,'Smelter Look-up'!$E:$E,0)))</f>
        <v/>
      </c>
      <c r="C1086" s="186" t="str">
        <f>IF(LEN(A1086)=0,"",INDEX('Smelter Look-up'!$C:$C,MATCH($A1086,'Smelter Look-up'!$E:$E,0)))</f>
        <v/>
      </c>
      <c r="D1086" s="230"/>
      <c r="E1086" s="182" t="str">
        <f ca="1">IF(ISERROR($V1086),"",OFFSET('Smelter Look-up'!$D$4,$V1086-4,0)&amp;"")</f>
        <v/>
      </c>
      <c r="F1086" s="182" t="s">
        <v>15807</v>
      </c>
      <c r="G1086" s="182" t="str">
        <f ca="1">IF(C1086=$X$4,IF(ISERROR($V1086),"Enter smelter details","RMI"),IF(ISERROR($V1086),"",OFFSET('Smelter Look-up'!$F$4,$V1086-4,0)))</f>
        <v/>
      </c>
      <c r="H1086" s="183"/>
      <c r="I1086" s="184" t="s">
        <v>15807</v>
      </c>
      <c r="J1086" s="184" t="s">
        <v>15807</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t="s">
        <v>15807</v>
      </c>
      <c r="B1087" s="182" t="str">
        <f>IF(LEN(A1087)=0,"",INDEX('Smelter Look-up'!$A:$A,MATCH($A1087,'Smelter Look-up'!$E:$E,0)))</f>
        <v/>
      </c>
      <c r="C1087" s="186" t="str">
        <f>IF(LEN(A1087)=0,"",INDEX('Smelter Look-up'!$C:$C,MATCH($A1087,'Smelter Look-up'!$E:$E,0)))</f>
        <v/>
      </c>
      <c r="D1087" s="230"/>
      <c r="E1087" s="182" t="str">
        <f ca="1">IF(ISERROR($V1087),"",OFFSET('Smelter Look-up'!$D$4,$V1087-4,0)&amp;"")</f>
        <v/>
      </c>
      <c r="F1087" s="182" t="s">
        <v>15807</v>
      </c>
      <c r="G1087" s="182" t="str">
        <f ca="1">IF(C1087=$X$4,IF(ISERROR($V1087),"Enter smelter details","RMI"),IF(ISERROR($V1087),"",OFFSET('Smelter Look-up'!$F$4,$V1087-4,0)))</f>
        <v/>
      </c>
      <c r="H1087" s="183"/>
      <c r="I1087" s="184" t="s">
        <v>15807</v>
      </c>
      <c r="J1087" s="184" t="s">
        <v>15807</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t="s">
        <v>15807</v>
      </c>
      <c r="B1088" s="182" t="str">
        <f>IF(LEN(A1088)=0,"",INDEX('Smelter Look-up'!$A:$A,MATCH($A1088,'Smelter Look-up'!$E:$E,0)))</f>
        <v/>
      </c>
      <c r="C1088" s="186" t="str">
        <f>IF(LEN(A1088)=0,"",INDEX('Smelter Look-up'!$C:$C,MATCH($A1088,'Smelter Look-up'!$E:$E,0)))</f>
        <v/>
      </c>
      <c r="D1088" s="230"/>
      <c r="E1088" s="182" t="str">
        <f ca="1">IF(ISERROR($V1088),"",OFFSET('Smelter Look-up'!$D$4,$V1088-4,0)&amp;"")</f>
        <v/>
      </c>
      <c r="F1088" s="182" t="s">
        <v>15807</v>
      </c>
      <c r="G1088" s="182" t="str">
        <f ca="1">IF(C1088=$X$4,IF(ISERROR($V1088),"Enter smelter details","RMI"),IF(ISERROR($V1088),"",OFFSET('Smelter Look-up'!$F$4,$V1088-4,0)))</f>
        <v/>
      </c>
      <c r="H1088" s="183"/>
      <c r="I1088" s="184" t="s">
        <v>15807</v>
      </c>
      <c r="J1088" s="184" t="s">
        <v>15807</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t="s">
        <v>15807</v>
      </c>
      <c r="B1089" s="182" t="str">
        <f>IF(LEN(A1089)=0,"",INDEX('Smelter Look-up'!$A:$A,MATCH($A1089,'Smelter Look-up'!$E:$E,0)))</f>
        <v/>
      </c>
      <c r="C1089" s="186" t="str">
        <f>IF(LEN(A1089)=0,"",INDEX('Smelter Look-up'!$C:$C,MATCH($A1089,'Smelter Look-up'!$E:$E,0)))</f>
        <v/>
      </c>
      <c r="D1089" s="230"/>
      <c r="E1089" s="182" t="str">
        <f ca="1">IF(ISERROR($V1089),"",OFFSET('Smelter Look-up'!$D$4,$V1089-4,0)&amp;"")</f>
        <v/>
      </c>
      <c r="F1089" s="182" t="s">
        <v>15807</v>
      </c>
      <c r="G1089" s="182" t="str">
        <f ca="1">IF(C1089=$X$4,IF(ISERROR($V1089),"Enter smelter details","RMI"),IF(ISERROR($V1089),"",OFFSET('Smelter Look-up'!$F$4,$V1089-4,0)))</f>
        <v/>
      </c>
      <c r="H1089" s="183"/>
      <c r="I1089" s="184" t="s">
        <v>15807</v>
      </c>
      <c r="J1089" s="184" t="s">
        <v>15807</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t="s">
        <v>15807</v>
      </c>
      <c r="B1090" s="182" t="str">
        <f>IF(LEN(A1090)=0,"",INDEX('Smelter Look-up'!$A:$A,MATCH($A1090,'Smelter Look-up'!$E:$E,0)))</f>
        <v/>
      </c>
      <c r="C1090" s="186" t="str">
        <f>IF(LEN(A1090)=0,"",INDEX('Smelter Look-up'!$C:$C,MATCH($A1090,'Smelter Look-up'!$E:$E,0)))</f>
        <v/>
      </c>
      <c r="D1090" s="230"/>
      <c r="E1090" s="182" t="str">
        <f ca="1">IF(ISERROR($V1090),"",OFFSET('Smelter Look-up'!$D$4,$V1090-4,0)&amp;"")</f>
        <v/>
      </c>
      <c r="F1090" s="182" t="s">
        <v>15807</v>
      </c>
      <c r="G1090" s="182" t="str">
        <f ca="1">IF(C1090=$X$4,IF(ISERROR($V1090),"Enter smelter details","RMI"),IF(ISERROR($V1090),"",OFFSET('Smelter Look-up'!$F$4,$V1090-4,0)))</f>
        <v/>
      </c>
      <c r="H1090" s="183"/>
      <c r="I1090" s="184" t="s">
        <v>15807</v>
      </c>
      <c r="J1090" s="184" t="s">
        <v>15807</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t="s">
        <v>15807</v>
      </c>
      <c r="B1091" s="182" t="str">
        <f>IF(LEN(A1091)=0,"",INDEX('Smelter Look-up'!$A:$A,MATCH($A1091,'Smelter Look-up'!$E:$E,0)))</f>
        <v/>
      </c>
      <c r="C1091" s="186" t="str">
        <f>IF(LEN(A1091)=0,"",INDEX('Smelter Look-up'!$C:$C,MATCH($A1091,'Smelter Look-up'!$E:$E,0)))</f>
        <v/>
      </c>
      <c r="D1091" s="230"/>
      <c r="E1091" s="182" t="str">
        <f ca="1">IF(ISERROR($V1091),"",OFFSET('Smelter Look-up'!$D$4,$V1091-4,0)&amp;"")</f>
        <v/>
      </c>
      <c r="F1091" s="182" t="s">
        <v>15807</v>
      </c>
      <c r="G1091" s="182" t="str">
        <f ca="1">IF(C1091=$X$4,IF(ISERROR($V1091),"Enter smelter details","RMI"),IF(ISERROR($V1091),"",OFFSET('Smelter Look-up'!$F$4,$V1091-4,0)))</f>
        <v/>
      </c>
      <c r="H1091" s="183"/>
      <c r="I1091" s="184" t="s">
        <v>15807</v>
      </c>
      <c r="J1091" s="184" t="s">
        <v>15807</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t="s">
        <v>15807</v>
      </c>
      <c r="B1092" s="182" t="str">
        <f>IF(LEN(A1092)=0,"",INDEX('Smelter Look-up'!$A:$A,MATCH($A1092,'Smelter Look-up'!$E:$E,0)))</f>
        <v/>
      </c>
      <c r="C1092" s="186" t="str">
        <f>IF(LEN(A1092)=0,"",INDEX('Smelter Look-up'!$C:$C,MATCH($A1092,'Smelter Look-up'!$E:$E,0)))</f>
        <v/>
      </c>
      <c r="D1092" s="230"/>
      <c r="E1092" s="182" t="str">
        <f ca="1">IF(ISERROR($V1092),"",OFFSET('Smelter Look-up'!$D$4,$V1092-4,0)&amp;"")</f>
        <v/>
      </c>
      <c r="F1092" s="182" t="s">
        <v>15807</v>
      </c>
      <c r="G1092" s="182" t="str">
        <f ca="1">IF(C1092=$X$4,IF(ISERROR($V1092),"Enter smelter details","RMI"),IF(ISERROR($V1092),"",OFFSET('Smelter Look-up'!$F$4,$V1092-4,0)))</f>
        <v/>
      </c>
      <c r="H1092" s="183"/>
      <c r="I1092" s="184" t="s">
        <v>15807</v>
      </c>
      <c r="J1092" s="184" t="s">
        <v>15807</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t="s">
        <v>15807</v>
      </c>
      <c r="B1093" s="182" t="str">
        <f>IF(LEN(A1093)=0,"",INDEX('Smelter Look-up'!$A:$A,MATCH($A1093,'Smelter Look-up'!$E:$E,0)))</f>
        <v/>
      </c>
      <c r="C1093" s="186" t="str">
        <f>IF(LEN(A1093)=0,"",INDEX('Smelter Look-up'!$C:$C,MATCH($A1093,'Smelter Look-up'!$E:$E,0)))</f>
        <v/>
      </c>
      <c r="D1093" s="230"/>
      <c r="E1093" s="182" t="str">
        <f ca="1">IF(ISERROR($V1093),"",OFFSET('Smelter Look-up'!$D$4,$V1093-4,0)&amp;"")</f>
        <v/>
      </c>
      <c r="F1093" s="182" t="s">
        <v>15807</v>
      </c>
      <c r="G1093" s="182" t="str">
        <f ca="1">IF(C1093=$X$4,IF(ISERROR($V1093),"Enter smelter details","RMI"),IF(ISERROR($V1093),"",OFFSET('Smelter Look-up'!$F$4,$V1093-4,0)))</f>
        <v/>
      </c>
      <c r="H1093" s="183"/>
      <c r="I1093" s="184" t="s">
        <v>15807</v>
      </c>
      <c r="J1093" s="184" t="s">
        <v>15807</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t="s">
        <v>15807</v>
      </c>
      <c r="B1094" s="182" t="str">
        <f>IF(LEN(A1094)=0,"",INDEX('Smelter Look-up'!$A:$A,MATCH($A1094,'Smelter Look-up'!$E:$E,0)))</f>
        <v/>
      </c>
      <c r="C1094" s="186" t="str">
        <f>IF(LEN(A1094)=0,"",INDEX('Smelter Look-up'!$C:$C,MATCH($A1094,'Smelter Look-up'!$E:$E,0)))</f>
        <v/>
      </c>
      <c r="D1094" s="230"/>
      <c r="E1094" s="182" t="str">
        <f ca="1">IF(ISERROR($V1094),"",OFFSET('Smelter Look-up'!$D$4,$V1094-4,0)&amp;"")</f>
        <v/>
      </c>
      <c r="F1094" s="182" t="s">
        <v>15807</v>
      </c>
      <c r="G1094" s="182" t="str">
        <f ca="1">IF(C1094=$X$4,IF(ISERROR($V1094),"Enter smelter details","RMI"),IF(ISERROR($V1094),"",OFFSET('Smelter Look-up'!$F$4,$V1094-4,0)))</f>
        <v/>
      </c>
      <c r="H1094" s="183"/>
      <c r="I1094" s="184" t="s">
        <v>15807</v>
      </c>
      <c r="J1094" s="184" t="s">
        <v>15807</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t="s">
        <v>15807</v>
      </c>
      <c r="B1095" s="182" t="str">
        <f>IF(LEN(A1095)=0,"",INDEX('Smelter Look-up'!$A:$A,MATCH($A1095,'Smelter Look-up'!$E:$E,0)))</f>
        <v/>
      </c>
      <c r="C1095" s="186" t="str">
        <f>IF(LEN(A1095)=0,"",INDEX('Smelter Look-up'!$C:$C,MATCH($A1095,'Smelter Look-up'!$E:$E,0)))</f>
        <v/>
      </c>
      <c r="D1095" s="230"/>
      <c r="E1095" s="182" t="str">
        <f ca="1">IF(ISERROR($V1095),"",OFFSET('Smelter Look-up'!$D$4,$V1095-4,0)&amp;"")</f>
        <v/>
      </c>
      <c r="F1095" s="182" t="s">
        <v>15807</v>
      </c>
      <c r="G1095" s="182" t="str">
        <f ca="1">IF(C1095=$X$4,IF(ISERROR($V1095),"Enter smelter details","RMI"),IF(ISERROR($V1095),"",OFFSET('Smelter Look-up'!$F$4,$V1095-4,0)))</f>
        <v/>
      </c>
      <c r="H1095" s="183"/>
      <c r="I1095" s="184" t="s">
        <v>15807</v>
      </c>
      <c r="J1095" s="184" t="s">
        <v>15807</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t="s">
        <v>15807</v>
      </c>
      <c r="B1096" s="182" t="str">
        <f>IF(LEN(A1096)=0,"",INDEX('Smelter Look-up'!$A:$A,MATCH($A1096,'Smelter Look-up'!$E:$E,0)))</f>
        <v/>
      </c>
      <c r="C1096" s="186" t="str">
        <f>IF(LEN(A1096)=0,"",INDEX('Smelter Look-up'!$C:$C,MATCH($A1096,'Smelter Look-up'!$E:$E,0)))</f>
        <v/>
      </c>
      <c r="D1096" s="230"/>
      <c r="E1096" s="182" t="str">
        <f ca="1">IF(ISERROR($V1096),"",OFFSET('Smelter Look-up'!$D$4,$V1096-4,0)&amp;"")</f>
        <v/>
      </c>
      <c r="F1096" s="182" t="s">
        <v>15807</v>
      </c>
      <c r="G1096" s="182" t="str">
        <f ca="1">IF(C1096=$X$4,IF(ISERROR($V1096),"Enter smelter details","RMI"),IF(ISERROR($V1096),"",OFFSET('Smelter Look-up'!$F$4,$V1096-4,0)))</f>
        <v/>
      </c>
      <c r="H1096" s="183"/>
      <c r="I1096" s="184" t="s">
        <v>15807</v>
      </c>
      <c r="J1096" s="184" t="s">
        <v>15807</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t="s">
        <v>15807</v>
      </c>
      <c r="B1097" s="182" t="str">
        <f>IF(LEN(A1097)=0,"",INDEX('Smelter Look-up'!$A:$A,MATCH($A1097,'Smelter Look-up'!$E:$E,0)))</f>
        <v/>
      </c>
      <c r="C1097" s="186" t="str">
        <f>IF(LEN(A1097)=0,"",INDEX('Smelter Look-up'!$C:$C,MATCH($A1097,'Smelter Look-up'!$E:$E,0)))</f>
        <v/>
      </c>
      <c r="D1097" s="230"/>
      <c r="E1097" s="182" t="str">
        <f ca="1">IF(ISERROR($V1097),"",OFFSET('Smelter Look-up'!$D$4,$V1097-4,0)&amp;"")</f>
        <v/>
      </c>
      <c r="F1097" s="182" t="s">
        <v>15807</v>
      </c>
      <c r="G1097" s="182" t="str">
        <f ca="1">IF(C1097=$X$4,IF(ISERROR($V1097),"Enter smelter details","RMI"),IF(ISERROR($V1097),"",OFFSET('Smelter Look-up'!$F$4,$V1097-4,0)))</f>
        <v/>
      </c>
      <c r="H1097" s="183"/>
      <c r="I1097" s="184" t="s">
        <v>15807</v>
      </c>
      <c r="J1097" s="184" t="s">
        <v>15807</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t="s">
        <v>15807</v>
      </c>
      <c r="B1098" s="182" t="str">
        <f>IF(LEN(A1098)=0,"",INDEX('Smelter Look-up'!$A:$A,MATCH($A1098,'Smelter Look-up'!$E:$E,0)))</f>
        <v/>
      </c>
      <c r="C1098" s="186" t="str">
        <f>IF(LEN(A1098)=0,"",INDEX('Smelter Look-up'!$C:$C,MATCH($A1098,'Smelter Look-up'!$E:$E,0)))</f>
        <v/>
      </c>
      <c r="D1098" s="230"/>
      <c r="E1098" s="182" t="str">
        <f ca="1">IF(ISERROR($V1098),"",OFFSET('Smelter Look-up'!$D$4,$V1098-4,0)&amp;"")</f>
        <v/>
      </c>
      <c r="F1098" s="182" t="s">
        <v>15807</v>
      </c>
      <c r="G1098" s="182" t="str">
        <f ca="1">IF(C1098=$X$4,IF(ISERROR($V1098),"Enter smelter details","RMI"),IF(ISERROR($V1098),"",OFFSET('Smelter Look-up'!$F$4,$V1098-4,0)))</f>
        <v/>
      </c>
      <c r="H1098" s="183"/>
      <c r="I1098" s="184" t="s">
        <v>15807</v>
      </c>
      <c r="J1098" s="184" t="s">
        <v>15807</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t="s">
        <v>15807</v>
      </c>
      <c r="B1099" s="182" t="str">
        <f>IF(LEN(A1099)=0,"",INDEX('Smelter Look-up'!$A:$A,MATCH($A1099,'Smelter Look-up'!$E:$E,0)))</f>
        <v/>
      </c>
      <c r="C1099" s="186" t="str">
        <f>IF(LEN(A1099)=0,"",INDEX('Smelter Look-up'!$C:$C,MATCH($A1099,'Smelter Look-up'!$E:$E,0)))</f>
        <v/>
      </c>
      <c r="D1099" s="230"/>
      <c r="E1099" s="182" t="str">
        <f ca="1">IF(ISERROR($V1099),"",OFFSET('Smelter Look-up'!$D$4,$V1099-4,0)&amp;"")</f>
        <v/>
      </c>
      <c r="F1099" s="182" t="s">
        <v>15807</v>
      </c>
      <c r="G1099" s="182" t="str">
        <f ca="1">IF(C1099=$X$4,IF(ISERROR($V1099),"Enter smelter details","RMI"),IF(ISERROR($V1099),"",OFFSET('Smelter Look-up'!$F$4,$V1099-4,0)))</f>
        <v/>
      </c>
      <c r="H1099" s="183"/>
      <c r="I1099" s="184" t="s">
        <v>15807</v>
      </c>
      <c r="J1099" s="184" t="s">
        <v>15807</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t="s">
        <v>15807</v>
      </c>
      <c r="B1100" s="182" t="str">
        <f>IF(LEN(A1100)=0,"",INDEX('Smelter Look-up'!$A:$A,MATCH($A1100,'Smelter Look-up'!$E:$E,0)))</f>
        <v/>
      </c>
      <c r="C1100" s="186" t="str">
        <f>IF(LEN(A1100)=0,"",INDEX('Smelter Look-up'!$C:$C,MATCH($A1100,'Smelter Look-up'!$E:$E,0)))</f>
        <v/>
      </c>
      <c r="D1100" s="230"/>
      <c r="E1100" s="182" t="str">
        <f ca="1">IF(ISERROR($V1100),"",OFFSET('Smelter Look-up'!$D$4,$V1100-4,0)&amp;"")</f>
        <v/>
      </c>
      <c r="F1100" s="182" t="s">
        <v>15807</v>
      </c>
      <c r="G1100" s="182" t="str">
        <f ca="1">IF(C1100=$X$4,IF(ISERROR($V1100),"Enter smelter details","RMI"),IF(ISERROR($V1100),"",OFFSET('Smelter Look-up'!$F$4,$V1100-4,0)))</f>
        <v/>
      </c>
      <c r="H1100" s="183"/>
      <c r="I1100" s="184" t="s">
        <v>15807</v>
      </c>
      <c r="J1100" s="184" t="s">
        <v>15807</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t="s">
        <v>15807</v>
      </c>
      <c r="B1101" s="182" t="str">
        <f>IF(LEN(A1101)=0,"",INDEX('Smelter Look-up'!$A:$A,MATCH($A1101,'Smelter Look-up'!$E:$E,0)))</f>
        <v/>
      </c>
      <c r="C1101" s="186" t="str">
        <f>IF(LEN(A1101)=0,"",INDEX('Smelter Look-up'!$C:$C,MATCH($A1101,'Smelter Look-up'!$E:$E,0)))</f>
        <v/>
      </c>
      <c r="D1101" s="230"/>
      <c r="E1101" s="182" t="str">
        <f ca="1">IF(ISERROR($V1101),"",OFFSET('Smelter Look-up'!$D$4,$V1101-4,0)&amp;"")</f>
        <v/>
      </c>
      <c r="F1101" s="182" t="s">
        <v>15807</v>
      </c>
      <c r="G1101" s="182" t="str">
        <f ca="1">IF(C1101=$X$4,IF(ISERROR($V1101),"Enter smelter details","RMI"),IF(ISERROR($V1101),"",OFFSET('Smelter Look-up'!$F$4,$V1101-4,0)))</f>
        <v/>
      </c>
      <c r="H1101" s="183"/>
      <c r="I1101" s="184" t="s">
        <v>15807</v>
      </c>
      <c r="J1101" s="184" t="s">
        <v>15807</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t="s">
        <v>15807</v>
      </c>
      <c r="B1102" s="182" t="str">
        <f>IF(LEN(A1102)=0,"",INDEX('Smelter Look-up'!$A:$A,MATCH($A1102,'Smelter Look-up'!$E:$E,0)))</f>
        <v/>
      </c>
      <c r="C1102" s="186" t="str">
        <f>IF(LEN(A1102)=0,"",INDEX('Smelter Look-up'!$C:$C,MATCH($A1102,'Smelter Look-up'!$E:$E,0)))</f>
        <v/>
      </c>
      <c r="D1102" s="230"/>
      <c r="E1102" s="182" t="str">
        <f ca="1">IF(ISERROR($V1102),"",OFFSET('Smelter Look-up'!$D$4,$V1102-4,0)&amp;"")</f>
        <v/>
      </c>
      <c r="F1102" s="182" t="s">
        <v>15807</v>
      </c>
      <c r="G1102" s="182" t="str">
        <f ca="1">IF(C1102=$X$4,IF(ISERROR($V1102),"Enter smelter details","RMI"),IF(ISERROR($V1102),"",OFFSET('Smelter Look-up'!$F$4,$V1102-4,0)))</f>
        <v/>
      </c>
      <c r="H1102" s="183"/>
      <c r="I1102" s="184" t="s">
        <v>15807</v>
      </c>
      <c r="J1102" s="184" t="s">
        <v>15807</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t="s">
        <v>15807</v>
      </c>
      <c r="B1103" s="182" t="str">
        <f>IF(LEN(A1103)=0,"",INDEX('Smelter Look-up'!$A:$A,MATCH($A1103,'Smelter Look-up'!$E:$E,0)))</f>
        <v/>
      </c>
      <c r="C1103" s="186" t="str">
        <f>IF(LEN(A1103)=0,"",INDEX('Smelter Look-up'!$C:$C,MATCH($A1103,'Smelter Look-up'!$E:$E,0)))</f>
        <v/>
      </c>
      <c r="D1103" s="230"/>
      <c r="E1103" s="182" t="str">
        <f ca="1">IF(ISERROR($V1103),"",OFFSET('Smelter Look-up'!$D$4,$V1103-4,0)&amp;"")</f>
        <v/>
      </c>
      <c r="F1103" s="182" t="s">
        <v>15807</v>
      </c>
      <c r="G1103" s="182" t="str">
        <f ca="1">IF(C1103=$X$4,IF(ISERROR($V1103),"Enter smelter details","RMI"),IF(ISERROR($V1103),"",OFFSET('Smelter Look-up'!$F$4,$V1103-4,0)))</f>
        <v/>
      </c>
      <c r="H1103" s="183"/>
      <c r="I1103" s="184" t="s">
        <v>15807</v>
      </c>
      <c r="J1103" s="184" t="s">
        <v>15807</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t="s">
        <v>15807</v>
      </c>
      <c r="B1104" s="182" t="str">
        <f>IF(LEN(A1104)=0,"",INDEX('Smelter Look-up'!$A:$A,MATCH($A1104,'Smelter Look-up'!$E:$E,0)))</f>
        <v/>
      </c>
      <c r="C1104" s="186" t="str">
        <f>IF(LEN(A1104)=0,"",INDEX('Smelter Look-up'!$C:$C,MATCH($A1104,'Smelter Look-up'!$E:$E,0)))</f>
        <v/>
      </c>
      <c r="D1104" s="230"/>
      <c r="E1104" s="182" t="str">
        <f ca="1">IF(ISERROR($V1104),"",OFFSET('Smelter Look-up'!$D$4,$V1104-4,0)&amp;"")</f>
        <v/>
      </c>
      <c r="F1104" s="182" t="s">
        <v>15807</v>
      </c>
      <c r="G1104" s="182" t="str">
        <f ca="1">IF(C1104=$X$4,IF(ISERROR($V1104),"Enter smelter details","RMI"),IF(ISERROR($V1104),"",OFFSET('Smelter Look-up'!$F$4,$V1104-4,0)))</f>
        <v/>
      </c>
      <c r="H1104" s="183"/>
      <c r="I1104" s="184" t="s">
        <v>15807</v>
      </c>
      <c r="J1104" s="184" t="s">
        <v>15807</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t="s">
        <v>15807</v>
      </c>
      <c r="B1105" s="182" t="str">
        <f>IF(LEN(A1105)=0,"",INDEX('Smelter Look-up'!$A:$A,MATCH($A1105,'Smelter Look-up'!$E:$E,0)))</f>
        <v/>
      </c>
      <c r="C1105" s="186" t="str">
        <f>IF(LEN(A1105)=0,"",INDEX('Smelter Look-up'!$C:$C,MATCH($A1105,'Smelter Look-up'!$E:$E,0)))</f>
        <v/>
      </c>
      <c r="D1105" s="230"/>
      <c r="E1105" s="182" t="str">
        <f ca="1">IF(ISERROR($V1105),"",OFFSET('Smelter Look-up'!$D$4,$V1105-4,0)&amp;"")</f>
        <v/>
      </c>
      <c r="F1105" s="182" t="s">
        <v>15807</v>
      </c>
      <c r="G1105" s="182" t="str">
        <f ca="1">IF(C1105=$X$4,IF(ISERROR($V1105),"Enter smelter details","RMI"),IF(ISERROR($V1105),"",OFFSET('Smelter Look-up'!$F$4,$V1105-4,0)))</f>
        <v/>
      </c>
      <c r="H1105" s="183"/>
      <c r="I1105" s="184" t="s">
        <v>15807</v>
      </c>
      <c r="J1105" s="184" t="s">
        <v>15807</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t="s">
        <v>15807</v>
      </c>
      <c r="B1106" s="182" t="str">
        <f>IF(LEN(A1106)=0,"",INDEX('Smelter Look-up'!$A:$A,MATCH($A1106,'Smelter Look-up'!$E:$E,0)))</f>
        <v/>
      </c>
      <c r="C1106" s="186" t="str">
        <f>IF(LEN(A1106)=0,"",INDEX('Smelter Look-up'!$C:$C,MATCH($A1106,'Smelter Look-up'!$E:$E,0)))</f>
        <v/>
      </c>
      <c r="D1106" s="230"/>
      <c r="E1106" s="182" t="str">
        <f ca="1">IF(ISERROR($V1106),"",OFFSET('Smelter Look-up'!$D$4,$V1106-4,0)&amp;"")</f>
        <v/>
      </c>
      <c r="F1106" s="182" t="s">
        <v>15807</v>
      </c>
      <c r="G1106" s="182" t="str">
        <f ca="1">IF(C1106=$X$4,IF(ISERROR($V1106),"Enter smelter details","RMI"),IF(ISERROR($V1106),"",OFFSET('Smelter Look-up'!$F$4,$V1106-4,0)))</f>
        <v/>
      </c>
      <c r="H1106" s="183"/>
      <c r="I1106" s="184" t="s">
        <v>15807</v>
      </c>
      <c r="J1106" s="184" t="s">
        <v>15807</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t="s">
        <v>15807</v>
      </c>
      <c r="B1107" s="182" t="str">
        <f>IF(LEN(A1107)=0,"",INDEX('Smelter Look-up'!$A:$A,MATCH($A1107,'Smelter Look-up'!$E:$E,0)))</f>
        <v/>
      </c>
      <c r="C1107" s="186" t="str">
        <f>IF(LEN(A1107)=0,"",INDEX('Smelter Look-up'!$C:$C,MATCH($A1107,'Smelter Look-up'!$E:$E,0)))</f>
        <v/>
      </c>
      <c r="D1107" s="230"/>
      <c r="E1107" s="182" t="str">
        <f ca="1">IF(ISERROR($V1107),"",OFFSET('Smelter Look-up'!$D$4,$V1107-4,0)&amp;"")</f>
        <v/>
      </c>
      <c r="F1107" s="182" t="s">
        <v>15807</v>
      </c>
      <c r="G1107" s="182" t="str">
        <f ca="1">IF(C1107=$X$4,IF(ISERROR($V1107),"Enter smelter details","RMI"),IF(ISERROR($V1107),"",OFFSET('Smelter Look-up'!$F$4,$V1107-4,0)))</f>
        <v/>
      </c>
      <c r="H1107" s="183"/>
      <c r="I1107" s="184" t="s">
        <v>15807</v>
      </c>
      <c r="J1107" s="184" t="s">
        <v>15807</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t="s">
        <v>15807</v>
      </c>
      <c r="B1108" s="182" t="str">
        <f>IF(LEN(A1108)=0,"",INDEX('Smelter Look-up'!$A:$A,MATCH($A1108,'Smelter Look-up'!$E:$E,0)))</f>
        <v/>
      </c>
      <c r="C1108" s="186" t="str">
        <f>IF(LEN(A1108)=0,"",INDEX('Smelter Look-up'!$C:$C,MATCH($A1108,'Smelter Look-up'!$E:$E,0)))</f>
        <v/>
      </c>
      <c r="D1108" s="230"/>
      <c r="E1108" s="182" t="str">
        <f ca="1">IF(ISERROR($V1108),"",OFFSET('Smelter Look-up'!$D$4,$V1108-4,0)&amp;"")</f>
        <v/>
      </c>
      <c r="F1108" s="182" t="s">
        <v>15807</v>
      </c>
      <c r="G1108" s="182" t="str">
        <f ca="1">IF(C1108=$X$4,IF(ISERROR($V1108),"Enter smelter details","RMI"),IF(ISERROR($V1108),"",OFFSET('Smelter Look-up'!$F$4,$V1108-4,0)))</f>
        <v/>
      </c>
      <c r="H1108" s="183"/>
      <c r="I1108" s="184" t="s">
        <v>15807</v>
      </c>
      <c r="J1108" s="184" t="s">
        <v>15807</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t="s">
        <v>15807</v>
      </c>
      <c r="B1109" s="182" t="str">
        <f>IF(LEN(A1109)=0,"",INDEX('Smelter Look-up'!$A:$A,MATCH($A1109,'Smelter Look-up'!$E:$E,0)))</f>
        <v/>
      </c>
      <c r="C1109" s="186" t="str">
        <f>IF(LEN(A1109)=0,"",INDEX('Smelter Look-up'!$C:$C,MATCH($A1109,'Smelter Look-up'!$E:$E,0)))</f>
        <v/>
      </c>
      <c r="D1109" s="230"/>
      <c r="E1109" s="182" t="str">
        <f ca="1">IF(ISERROR($V1109),"",OFFSET('Smelter Look-up'!$D$4,$V1109-4,0)&amp;"")</f>
        <v/>
      </c>
      <c r="F1109" s="182" t="s">
        <v>15807</v>
      </c>
      <c r="G1109" s="182" t="str">
        <f ca="1">IF(C1109=$X$4,IF(ISERROR($V1109),"Enter smelter details","RMI"),IF(ISERROR($V1109),"",OFFSET('Smelter Look-up'!$F$4,$V1109-4,0)))</f>
        <v/>
      </c>
      <c r="H1109" s="183"/>
      <c r="I1109" s="184" t="s">
        <v>15807</v>
      </c>
      <c r="J1109" s="184" t="s">
        <v>15807</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t="s">
        <v>15807</v>
      </c>
      <c r="B1110" s="182" t="str">
        <f>IF(LEN(A1110)=0,"",INDEX('Smelter Look-up'!$A:$A,MATCH($A1110,'Smelter Look-up'!$E:$E,0)))</f>
        <v/>
      </c>
      <c r="C1110" s="186" t="str">
        <f>IF(LEN(A1110)=0,"",INDEX('Smelter Look-up'!$C:$C,MATCH($A1110,'Smelter Look-up'!$E:$E,0)))</f>
        <v/>
      </c>
      <c r="D1110" s="230"/>
      <c r="E1110" s="182" t="str">
        <f ca="1">IF(ISERROR($V1110),"",OFFSET('Smelter Look-up'!$D$4,$V1110-4,0)&amp;"")</f>
        <v/>
      </c>
      <c r="F1110" s="182" t="s">
        <v>15807</v>
      </c>
      <c r="G1110" s="182" t="str">
        <f ca="1">IF(C1110=$X$4,IF(ISERROR($V1110),"Enter smelter details","RMI"),IF(ISERROR($V1110),"",OFFSET('Smelter Look-up'!$F$4,$V1110-4,0)))</f>
        <v/>
      </c>
      <c r="H1110" s="183"/>
      <c r="I1110" s="184" t="s">
        <v>15807</v>
      </c>
      <c r="J1110" s="184" t="s">
        <v>15807</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t="s">
        <v>15807</v>
      </c>
      <c r="B1111" s="182" t="str">
        <f>IF(LEN(A1111)=0,"",INDEX('Smelter Look-up'!$A:$A,MATCH($A1111,'Smelter Look-up'!$E:$E,0)))</f>
        <v/>
      </c>
      <c r="C1111" s="186" t="str">
        <f>IF(LEN(A1111)=0,"",INDEX('Smelter Look-up'!$C:$C,MATCH($A1111,'Smelter Look-up'!$E:$E,0)))</f>
        <v/>
      </c>
      <c r="D1111" s="230"/>
      <c r="E1111" s="182" t="str">
        <f ca="1">IF(ISERROR($V1111),"",OFFSET('Smelter Look-up'!$D$4,$V1111-4,0)&amp;"")</f>
        <v/>
      </c>
      <c r="F1111" s="182" t="s">
        <v>15807</v>
      </c>
      <c r="G1111" s="182" t="str">
        <f ca="1">IF(C1111=$X$4,IF(ISERROR($V1111),"Enter smelter details","RMI"),IF(ISERROR($V1111),"",OFFSET('Smelter Look-up'!$F$4,$V1111-4,0)))</f>
        <v/>
      </c>
      <c r="H1111" s="183"/>
      <c r="I1111" s="184" t="s">
        <v>15807</v>
      </c>
      <c r="J1111" s="184" t="s">
        <v>15807</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t="s">
        <v>15807</v>
      </c>
      <c r="B1112" s="182" t="str">
        <f>IF(LEN(A1112)=0,"",INDEX('Smelter Look-up'!$A:$A,MATCH($A1112,'Smelter Look-up'!$E:$E,0)))</f>
        <v/>
      </c>
      <c r="C1112" s="186" t="str">
        <f>IF(LEN(A1112)=0,"",INDEX('Smelter Look-up'!$C:$C,MATCH($A1112,'Smelter Look-up'!$E:$E,0)))</f>
        <v/>
      </c>
      <c r="D1112" s="230"/>
      <c r="E1112" s="182" t="str">
        <f ca="1">IF(ISERROR($V1112),"",OFFSET('Smelter Look-up'!$D$4,$V1112-4,0)&amp;"")</f>
        <v/>
      </c>
      <c r="F1112" s="182" t="s">
        <v>15807</v>
      </c>
      <c r="G1112" s="182" t="str">
        <f ca="1">IF(C1112=$X$4,IF(ISERROR($V1112),"Enter smelter details","RMI"),IF(ISERROR($V1112),"",OFFSET('Smelter Look-up'!$F$4,$V1112-4,0)))</f>
        <v/>
      </c>
      <c r="H1112" s="183"/>
      <c r="I1112" s="184" t="s">
        <v>15807</v>
      </c>
      <c r="J1112" s="184" t="s">
        <v>15807</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t="s">
        <v>15807</v>
      </c>
      <c r="B1113" s="182" t="str">
        <f>IF(LEN(A1113)=0,"",INDEX('Smelter Look-up'!$A:$A,MATCH($A1113,'Smelter Look-up'!$E:$E,0)))</f>
        <v/>
      </c>
      <c r="C1113" s="186" t="str">
        <f>IF(LEN(A1113)=0,"",INDEX('Smelter Look-up'!$C:$C,MATCH($A1113,'Smelter Look-up'!$E:$E,0)))</f>
        <v/>
      </c>
      <c r="D1113" s="230"/>
      <c r="E1113" s="182" t="str">
        <f ca="1">IF(ISERROR($V1113),"",OFFSET('Smelter Look-up'!$D$4,$V1113-4,0)&amp;"")</f>
        <v/>
      </c>
      <c r="F1113" s="182" t="s">
        <v>15807</v>
      </c>
      <c r="G1113" s="182" t="str">
        <f ca="1">IF(C1113=$X$4,IF(ISERROR($V1113),"Enter smelter details","RMI"),IF(ISERROR($V1113),"",OFFSET('Smelter Look-up'!$F$4,$V1113-4,0)))</f>
        <v/>
      </c>
      <c r="H1113" s="183"/>
      <c r="I1113" s="184" t="s">
        <v>15807</v>
      </c>
      <c r="J1113" s="184" t="s">
        <v>15807</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t="s">
        <v>15807</v>
      </c>
      <c r="B1114" s="182" t="str">
        <f>IF(LEN(A1114)=0,"",INDEX('Smelter Look-up'!$A:$A,MATCH($A1114,'Smelter Look-up'!$E:$E,0)))</f>
        <v/>
      </c>
      <c r="C1114" s="186" t="str">
        <f>IF(LEN(A1114)=0,"",INDEX('Smelter Look-up'!$C:$C,MATCH($A1114,'Smelter Look-up'!$E:$E,0)))</f>
        <v/>
      </c>
      <c r="D1114" s="230"/>
      <c r="E1114" s="182" t="str">
        <f ca="1">IF(ISERROR($V1114),"",OFFSET('Smelter Look-up'!$D$4,$V1114-4,0)&amp;"")</f>
        <v/>
      </c>
      <c r="F1114" s="182" t="s">
        <v>15807</v>
      </c>
      <c r="G1114" s="182" t="str">
        <f ca="1">IF(C1114=$X$4,IF(ISERROR($V1114),"Enter smelter details","RMI"),IF(ISERROR($V1114),"",OFFSET('Smelter Look-up'!$F$4,$V1114-4,0)))</f>
        <v/>
      </c>
      <c r="H1114" s="183"/>
      <c r="I1114" s="184" t="s">
        <v>15807</v>
      </c>
      <c r="J1114" s="184" t="s">
        <v>15807</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t="s">
        <v>15807</v>
      </c>
      <c r="B1115" s="182" t="str">
        <f>IF(LEN(A1115)=0,"",INDEX('Smelter Look-up'!$A:$A,MATCH($A1115,'Smelter Look-up'!$E:$E,0)))</f>
        <v/>
      </c>
      <c r="C1115" s="186" t="str">
        <f>IF(LEN(A1115)=0,"",INDEX('Smelter Look-up'!$C:$C,MATCH($A1115,'Smelter Look-up'!$E:$E,0)))</f>
        <v/>
      </c>
      <c r="D1115" s="230"/>
      <c r="E1115" s="182" t="str">
        <f ca="1">IF(ISERROR($V1115),"",OFFSET('Smelter Look-up'!$D$4,$V1115-4,0)&amp;"")</f>
        <v/>
      </c>
      <c r="F1115" s="182" t="s">
        <v>15807</v>
      </c>
      <c r="G1115" s="182" t="str">
        <f ca="1">IF(C1115=$X$4,IF(ISERROR($V1115),"Enter smelter details","RMI"),IF(ISERROR($V1115),"",OFFSET('Smelter Look-up'!$F$4,$V1115-4,0)))</f>
        <v/>
      </c>
      <c r="H1115" s="183"/>
      <c r="I1115" s="184" t="s">
        <v>15807</v>
      </c>
      <c r="J1115" s="184" t="s">
        <v>15807</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t="s">
        <v>15807</v>
      </c>
      <c r="B1116" s="182" t="str">
        <f>IF(LEN(A1116)=0,"",INDEX('Smelter Look-up'!$A:$A,MATCH($A1116,'Smelter Look-up'!$E:$E,0)))</f>
        <v/>
      </c>
      <c r="C1116" s="186" t="str">
        <f>IF(LEN(A1116)=0,"",INDEX('Smelter Look-up'!$C:$C,MATCH($A1116,'Smelter Look-up'!$E:$E,0)))</f>
        <v/>
      </c>
      <c r="D1116" s="230"/>
      <c r="E1116" s="182" t="str">
        <f ca="1">IF(ISERROR($V1116),"",OFFSET('Smelter Look-up'!$D$4,$V1116-4,0)&amp;"")</f>
        <v/>
      </c>
      <c r="F1116" s="182" t="s">
        <v>15807</v>
      </c>
      <c r="G1116" s="182" t="str">
        <f ca="1">IF(C1116=$X$4,IF(ISERROR($V1116),"Enter smelter details","RMI"),IF(ISERROR($V1116),"",OFFSET('Smelter Look-up'!$F$4,$V1116-4,0)))</f>
        <v/>
      </c>
      <c r="H1116" s="183"/>
      <c r="I1116" s="184" t="s">
        <v>15807</v>
      </c>
      <c r="J1116" s="184" t="s">
        <v>15807</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t="s">
        <v>15807</v>
      </c>
      <c r="B1117" s="182" t="str">
        <f>IF(LEN(A1117)=0,"",INDEX('Smelter Look-up'!$A:$A,MATCH($A1117,'Smelter Look-up'!$E:$E,0)))</f>
        <v/>
      </c>
      <c r="C1117" s="186" t="str">
        <f>IF(LEN(A1117)=0,"",INDEX('Smelter Look-up'!$C:$C,MATCH($A1117,'Smelter Look-up'!$E:$E,0)))</f>
        <v/>
      </c>
      <c r="D1117" s="230"/>
      <c r="E1117" s="182" t="str">
        <f ca="1">IF(ISERROR($V1117),"",OFFSET('Smelter Look-up'!$D$4,$V1117-4,0)&amp;"")</f>
        <v/>
      </c>
      <c r="F1117" s="182" t="s">
        <v>15807</v>
      </c>
      <c r="G1117" s="182" t="str">
        <f ca="1">IF(C1117=$X$4,IF(ISERROR($V1117),"Enter smelter details","RMI"),IF(ISERROR($V1117),"",OFFSET('Smelter Look-up'!$F$4,$V1117-4,0)))</f>
        <v/>
      </c>
      <c r="H1117" s="183"/>
      <c r="I1117" s="184" t="s">
        <v>15807</v>
      </c>
      <c r="J1117" s="184" t="s">
        <v>15807</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t="s">
        <v>15807</v>
      </c>
      <c r="B1118" s="182" t="str">
        <f>IF(LEN(A1118)=0,"",INDEX('Smelter Look-up'!$A:$A,MATCH($A1118,'Smelter Look-up'!$E:$E,0)))</f>
        <v/>
      </c>
      <c r="C1118" s="186" t="str">
        <f>IF(LEN(A1118)=0,"",INDEX('Smelter Look-up'!$C:$C,MATCH($A1118,'Smelter Look-up'!$E:$E,0)))</f>
        <v/>
      </c>
      <c r="D1118" s="230"/>
      <c r="E1118" s="182" t="str">
        <f ca="1">IF(ISERROR($V1118),"",OFFSET('Smelter Look-up'!$D$4,$V1118-4,0)&amp;"")</f>
        <v/>
      </c>
      <c r="F1118" s="182" t="s">
        <v>15807</v>
      </c>
      <c r="G1118" s="182" t="str">
        <f ca="1">IF(C1118=$X$4,IF(ISERROR($V1118),"Enter smelter details","RMI"),IF(ISERROR($V1118),"",OFFSET('Smelter Look-up'!$F$4,$V1118-4,0)))</f>
        <v/>
      </c>
      <c r="H1118" s="183"/>
      <c r="I1118" s="184" t="s">
        <v>15807</v>
      </c>
      <c r="J1118" s="184" t="s">
        <v>15807</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t="s">
        <v>15807</v>
      </c>
      <c r="B1119" s="182" t="str">
        <f>IF(LEN(A1119)=0,"",INDEX('Smelter Look-up'!$A:$A,MATCH($A1119,'Smelter Look-up'!$E:$E,0)))</f>
        <v/>
      </c>
      <c r="C1119" s="186" t="str">
        <f>IF(LEN(A1119)=0,"",INDEX('Smelter Look-up'!$C:$C,MATCH($A1119,'Smelter Look-up'!$E:$E,0)))</f>
        <v/>
      </c>
      <c r="D1119" s="230"/>
      <c r="E1119" s="182" t="str">
        <f ca="1">IF(ISERROR($V1119),"",OFFSET('Smelter Look-up'!$D$4,$V1119-4,0)&amp;"")</f>
        <v/>
      </c>
      <c r="F1119" s="182" t="s">
        <v>15807</v>
      </c>
      <c r="G1119" s="182" t="str">
        <f ca="1">IF(C1119=$X$4,IF(ISERROR($V1119),"Enter smelter details","RMI"),IF(ISERROR($V1119),"",OFFSET('Smelter Look-up'!$F$4,$V1119-4,0)))</f>
        <v/>
      </c>
      <c r="H1119" s="183"/>
      <c r="I1119" s="184" t="s">
        <v>15807</v>
      </c>
      <c r="J1119" s="184" t="s">
        <v>15807</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t="s">
        <v>15807</v>
      </c>
      <c r="B1120" s="182" t="str">
        <f>IF(LEN(A1120)=0,"",INDEX('Smelter Look-up'!$A:$A,MATCH($A1120,'Smelter Look-up'!$E:$E,0)))</f>
        <v/>
      </c>
      <c r="C1120" s="186" t="str">
        <f>IF(LEN(A1120)=0,"",INDEX('Smelter Look-up'!$C:$C,MATCH($A1120,'Smelter Look-up'!$E:$E,0)))</f>
        <v/>
      </c>
      <c r="D1120" s="230"/>
      <c r="E1120" s="182" t="str">
        <f ca="1">IF(ISERROR($V1120),"",OFFSET('Smelter Look-up'!$D$4,$V1120-4,0)&amp;"")</f>
        <v/>
      </c>
      <c r="F1120" s="182" t="s">
        <v>15807</v>
      </c>
      <c r="G1120" s="182" t="str">
        <f ca="1">IF(C1120=$X$4,IF(ISERROR($V1120),"Enter smelter details","RMI"),IF(ISERROR($V1120),"",OFFSET('Smelter Look-up'!$F$4,$V1120-4,0)))</f>
        <v/>
      </c>
      <c r="H1120" s="183"/>
      <c r="I1120" s="184" t="s">
        <v>15807</v>
      </c>
      <c r="J1120" s="184" t="s">
        <v>15807</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t="s">
        <v>15807</v>
      </c>
      <c r="B1121" s="182" t="str">
        <f>IF(LEN(A1121)=0,"",INDEX('Smelter Look-up'!$A:$A,MATCH($A1121,'Smelter Look-up'!$E:$E,0)))</f>
        <v/>
      </c>
      <c r="C1121" s="186" t="str">
        <f>IF(LEN(A1121)=0,"",INDEX('Smelter Look-up'!$C:$C,MATCH($A1121,'Smelter Look-up'!$E:$E,0)))</f>
        <v/>
      </c>
      <c r="D1121" s="230"/>
      <c r="E1121" s="182" t="str">
        <f ca="1">IF(ISERROR($V1121),"",OFFSET('Smelter Look-up'!$D$4,$V1121-4,0)&amp;"")</f>
        <v/>
      </c>
      <c r="F1121" s="182" t="s">
        <v>15807</v>
      </c>
      <c r="G1121" s="182" t="str">
        <f ca="1">IF(C1121=$X$4,IF(ISERROR($V1121),"Enter smelter details","RMI"),IF(ISERROR($V1121),"",OFFSET('Smelter Look-up'!$F$4,$V1121-4,0)))</f>
        <v/>
      </c>
      <c r="H1121" s="183"/>
      <c r="I1121" s="184" t="s">
        <v>15807</v>
      </c>
      <c r="J1121" s="184" t="s">
        <v>15807</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t="s">
        <v>15807</v>
      </c>
      <c r="B1122" s="182" t="str">
        <f>IF(LEN(A1122)=0,"",INDEX('Smelter Look-up'!$A:$A,MATCH($A1122,'Smelter Look-up'!$E:$E,0)))</f>
        <v/>
      </c>
      <c r="C1122" s="186" t="str">
        <f>IF(LEN(A1122)=0,"",INDEX('Smelter Look-up'!$C:$C,MATCH($A1122,'Smelter Look-up'!$E:$E,0)))</f>
        <v/>
      </c>
      <c r="D1122" s="230"/>
      <c r="E1122" s="182" t="str">
        <f ca="1">IF(ISERROR($V1122),"",OFFSET('Smelter Look-up'!$D$4,$V1122-4,0)&amp;"")</f>
        <v/>
      </c>
      <c r="F1122" s="182" t="s">
        <v>15807</v>
      </c>
      <c r="G1122" s="182" t="str">
        <f ca="1">IF(C1122=$X$4,IF(ISERROR($V1122),"Enter smelter details","RMI"),IF(ISERROR($V1122),"",OFFSET('Smelter Look-up'!$F$4,$V1122-4,0)))</f>
        <v/>
      </c>
      <c r="H1122" s="183"/>
      <c r="I1122" s="184" t="s">
        <v>15807</v>
      </c>
      <c r="J1122" s="184" t="s">
        <v>15807</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t="s">
        <v>15807</v>
      </c>
      <c r="B1123" s="182" t="str">
        <f>IF(LEN(A1123)=0,"",INDEX('Smelter Look-up'!$A:$A,MATCH($A1123,'Smelter Look-up'!$E:$E,0)))</f>
        <v/>
      </c>
      <c r="C1123" s="186" t="str">
        <f>IF(LEN(A1123)=0,"",INDEX('Smelter Look-up'!$C:$C,MATCH($A1123,'Smelter Look-up'!$E:$E,0)))</f>
        <v/>
      </c>
      <c r="D1123" s="230"/>
      <c r="E1123" s="182" t="str">
        <f ca="1">IF(ISERROR($V1123),"",OFFSET('Smelter Look-up'!$D$4,$V1123-4,0)&amp;"")</f>
        <v/>
      </c>
      <c r="F1123" s="182" t="s">
        <v>15807</v>
      </c>
      <c r="G1123" s="182" t="str">
        <f ca="1">IF(C1123=$X$4,IF(ISERROR($V1123),"Enter smelter details","RMI"),IF(ISERROR($V1123),"",OFFSET('Smelter Look-up'!$F$4,$V1123-4,0)))</f>
        <v/>
      </c>
      <c r="H1123" s="183"/>
      <c r="I1123" s="184" t="s">
        <v>15807</v>
      </c>
      <c r="J1123" s="184" t="s">
        <v>15807</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t="s">
        <v>15807</v>
      </c>
      <c r="B1124" s="182" t="str">
        <f>IF(LEN(A1124)=0,"",INDEX('Smelter Look-up'!$A:$A,MATCH($A1124,'Smelter Look-up'!$E:$E,0)))</f>
        <v/>
      </c>
      <c r="C1124" s="186" t="str">
        <f>IF(LEN(A1124)=0,"",INDEX('Smelter Look-up'!$C:$C,MATCH($A1124,'Smelter Look-up'!$E:$E,0)))</f>
        <v/>
      </c>
      <c r="D1124" s="230"/>
      <c r="E1124" s="182" t="str">
        <f ca="1">IF(ISERROR($V1124),"",OFFSET('Smelter Look-up'!$D$4,$V1124-4,0)&amp;"")</f>
        <v/>
      </c>
      <c r="F1124" s="182" t="s">
        <v>15807</v>
      </c>
      <c r="G1124" s="182" t="str">
        <f ca="1">IF(C1124=$X$4,IF(ISERROR($V1124),"Enter smelter details","RMI"),IF(ISERROR($V1124),"",OFFSET('Smelter Look-up'!$F$4,$V1124-4,0)))</f>
        <v/>
      </c>
      <c r="H1124" s="183"/>
      <c r="I1124" s="184" t="s">
        <v>15807</v>
      </c>
      <c r="J1124" s="184" t="s">
        <v>15807</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t="s">
        <v>15807</v>
      </c>
      <c r="B1125" s="182" t="str">
        <f>IF(LEN(A1125)=0,"",INDEX('Smelter Look-up'!$A:$A,MATCH($A1125,'Smelter Look-up'!$E:$E,0)))</f>
        <v/>
      </c>
      <c r="C1125" s="186" t="str">
        <f>IF(LEN(A1125)=0,"",INDEX('Smelter Look-up'!$C:$C,MATCH($A1125,'Smelter Look-up'!$E:$E,0)))</f>
        <v/>
      </c>
      <c r="D1125" s="230"/>
      <c r="E1125" s="182" t="str">
        <f ca="1">IF(ISERROR($V1125),"",OFFSET('Smelter Look-up'!$D$4,$V1125-4,0)&amp;"")</f>
        <v/>
      </c>
      <c r="F1125" s="182" t="s">
        <v>15807</v>
      </c>
      <c r="G1125" s="182" t="str">
        <f ca="1">IF(C1125=$X$4,IF(ISERROR($V1125),"Enter smelter details","RMI"),IF(ISERROR($V1125),"",OFFSET('Smelter Look-up'!$F$4,$V1125-4,0)))</f>
        <v/>
      </c>
      <c r="H1125" s="183"/>
      <c r="I1125" s="184" t="s">
        <v>15807</v>
      </c>
      <c r="J1125" s="184" t="s">
        <v>15807</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t="s">
        <v>15807</v>
      </c>
      <c r="B1126" s="182" t="str">
        <f>IF(LEN(A1126)=0,"",INDEX('Smelter Look-up'!$A:$A,MATCH($A1126,'Smelter Look-up'!$E:$E,0)))</f>
        <v/>
      </c>
      <c r="C1126" s="186" t="str">
        <f>IF(LEN(A1126)=0,"",INDEX('Smelter Look-up'!$C:$C,MATCH($A1126,'Smelter Look-up'!$E:$E,0)))</f>
        <v/>
      </c>
      <c r="D1126" s="230"/>
      <c r="E1126" s="182" t="str">
        <f ca="1">IF(ISERROR($V1126),"",OFFSET('Smelter Look-up'!$D$4,$V1126-4,0)&amp;"")</f>
        <v/>
      </c>
      <c r="F1126" s="182" t="s">
        <v>15807</v>
      </c>
      <c r="G1126" s="182" t="str">
        <f ca="1">IF(C1126=$X$4,IF(ISERROR($V1126),"Enter smelter details","RMI"),IF(ISERROR($V1126),"",OFFSET('Smelter Look-up'!$F$4,$V1126-4,0)))</f>
        <v/>
      </c>
      <c r="H1126" s="183"/>
      <c r="I1126" s="184" t="s">
        <v>15807</v>
      </c>
      <c r="J1126" s="184" t="s">
        <v>15807</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t="s">
        <v>15807</v>
      </c>
      <c r="B1127" s="182" t="str">
        <f>IF(LEN(A1127)=0,"",INDEX('Smelter Look-up'!$A:$A,MATCH($A1127,'Smelter Look-up'!$E:$E,0)))</f>
        <v/>
      </c>
      <c r="C1127" s="186" t="str">
        <f>IF(LEN(A1127)=0,"",INDEX('Smelter Look-up'!$C:$C,MATCH($A1127,'Smelter Look-up'!$E:$E,0)))</f>
        <v/>
      </c>
      <c r="D1127" s="230"/>
      <c r="E1127" s="182" t="str">
        <f ca="1">IF(ISERROR($V1127),"",OFFSET('Smelter Look-up'!$D$4,$V1127-4,0)&amp;"")</f>
        <v/>
      </c>
      <c r="F1127" s="182" t="s">
        <v>15807</v>
      </c>
      <c r="G1127" s="182" t="str">
        <f ca="1">IF(C1127=$X$4,IF(ISERROR($V1127),"Enter smelter details","RMI"),IF(ISERROR($V1127),"",OFFSET('Smelter Look-up'!$F$4,$V1127-4,0)))</f>
        <v/>
      </c>
      <c r="H1127" s="183"/>
      <c r="I1127" s="184" t="s">
        <v>15807</v>
      </c>
      <c r="J1127" s="184" t="s">
        <v>15807</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t="s">
        <v>15807</v>
      </c>
      <c r="B1128" s="182" t="str">
        <f>IF(LEN(A1128)=0,"",INDEX('Smelter Look-up'!$A:$A,MATCH($A1128,'Smelter Look-up'!$E:$E,0)))</f>
        <v/>
      </c>
      <c r="C1128" s="186" t="str">
        <f>IF(LEN(A1128)=0,"",INDEX('Smelter Look-up'!$C:$C,MATCH($A1128,'Smelter Look-up'!$E:$E,0)))</f>
        <v/>
      </c>
      <c r="D1128" s="230"/>
      <c r="E1128" s="182" t="str">
        <f ca="1">IF(ISERROR($V1128),"",OFFSET('Smelter Look-up'!$D$4,$V1128-4,0)&amp;"")</f>
        <v/>
      </c>
      <c r="F1128" s="182" t="s">
        <v>15807</v>
      </c>
      <c r="G1128" s="182" t="str">
        <f ca="1">IF(C1128=$X$4,IF(ISERROR($V1128),"Enter smelter details","RMI"),IF(ISERROR($V1128),"",OFFSET('Smelter Look-up'!$F$4,$V1128-4,0)))</f>
        <v/>
      </c>
      <c r="H1128" s="183"/>
      <c r="I1128" s="184" t="s">
        <v>15807</v>
      </c>
      <c r="J1128" s="184" t="s">
        <v>15807</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t="s">
        <v>15807</v>
      </c>
      <c r="B1129" s="182" t="str">
        <f>IF(LEN(A1129)=0,"",INDEX('Smelter Look-up'!$A:$A,MATCH($A1129,'Smelter Look-up'!$E:$E,0)))</f>
        <v/>
      </c>
      <c r="C1129" s="186" t="str">
        <f>IF(LEN(A1129)=0,"",INDEX('Smelter Look-up'!$C:$C,MATCH($A1129,'Smelter Look-up'!$E:$E,0)))</f>
        <v/>
      </c>
      <c r="D1129" s="230"/>
      <c r="E1129" s="182" t="str">
        <f ca="1">IF(ISERROR($V1129),"",OFFSET('Smelter Look-up'!$D$4,$V1129-4,0)&amp;"")</f>
        <v/>
      </c>
      <c r="F1129" s="182" t="s">
        <v>15807</v>
      </c>
      <c r="G1129" s="182" t="str">
        <f ca="1">IF(C1129=$X$4,IF(ISERROR($V1129),"Enter smelter details","RMI"),IF(ISERROR($V1129),"",OFFSET('Smelter Look-up'!$F$4,$V1129-4,0)))</f>
        <v/>
      </c>
      <c r="H1129" s="183"/>
      <c r="I1129" s="184" t="s">
        <v>15807</v>
      </c>
      <c r="J1129" s="184" t="s">
        <v>15807</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t="s">
        <v>15807</v>
      </c>
      <c r="B1130" s="182" t="str">
        <f>IF(LEN(A1130)=0,"",INDEX('Smelter Look-up'!$A:$A,MATCH($A1130,'Smelter Look-up'!$E:$E,0)))</f>
        <v/>
      </c>
      <c r="C1130" s="186" t="str">
        <f>IF(LEN(A1130)=0,"",INDEX('Smelter Look-up'!$C:$C,MATCH($A1130,'Smelter Look-up'!$E:$E,0)))</f>
        <v/>
      </c>
      <c r="D1130" s="230"/>
      <c r="E1130" s="182" t="str">
        <f ca="1">IF(ISERROR($V1130),"",OFFSET('Smelter Look-up'!$D$4,$V1130-4,0)&amp;"")</f>
        <v/>
      </c>
      <c r="F1130" s="182" t="s">
        <v>15807</v>
      </c>
      <c r="G1130" s="182" t="str">
        <f ca="1">IF(C1130=$X$4,IF(ISERROR($V1130),"Enter smelter details","RMI"),IF(ISERROR($V1130),"",OFFSET('Smelter Look-up'!$F$4,$V1130-4,0)))</f>
        <v/>
      </c>
      <c r="H1130" s="183"/>
      <c r="I1130" s="184" t="s">
        <v>15807</v>
      </c>
      <c r="J1130" s="184" t="s">
        <v>15807</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t="s">
        <v>15807</v>
      </c>
      <c r="B1131" s="182" t="str">
        <f>IF(LEN(A1131)=0,"",INDEX('Smelter Look-up'!$A:$A,MATCH($A1131,'Smelter Look-up'!$E:$E,0)))</f>
        <v/>
      </c>
      <c r="C1131" s="186" t="str">
        <f>IF(LEN(A1131)=0,"",INDEX('Smelter Look-up'!$C:$C,MATCH($A1131,'Smelter Look-up'!$E:$E,0)))</f>
        <v/>
      </c>
      <c r="D1131" s="230"/>
      <c r="E1131" s="182" t="str">
        <f ca="1">IF(ISERROR($V1131),"",OFFSET('Smelter Look-up'!$D$4,$V1131-4,0)&amp;"")</f>
        <v/>
      </c>
      <c r="F1131" s="182" t="s">
        <v>15807</v>
      </c>
      <c r="G1131" s="182" t="str">
        <f ca="1">IF(C1131=$X$4,IF(ISERROR($V1131),"Enter smelter details","RMI"),IF(ISERROR($V1131),"",OFFSET('Smelter Look-up'!$F$4,$V1131-4,0)))</f>
        <v/>
      </c>
      <c r="H1131" s="183"/>
      <c r="I1131" s="184" t="s">
        <v>15807</v>
      </c>
      <c r="J1131" s="184" t="s">
        <v>15807</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t="s">
        <v>15807</v>
      </c>
      <c r="B1132" s="182" t="str">
        <f>IF(LEN(A1132)=0,"",INDEX('Smelter Look-up'!$A:$A,MATCH($A1132,'Smelter Look-up'!$E:$E,0)))</f>
        <v/>
      </c>
      <c r="C1132" s="186" t="str">
        <f>IF(LEN(A1132)=0,"",INDEX('Smelter Look-up'!$C:$C,MATCH($A1132,'Smelter Look-up'!$E:$E,0)))</f>
        <v/>
      </c>
      <c r="D1132" s="230"/>
      <c r="E1132" s="182" t="str">
        <f ca="1">IF(ISERROR($V1132),"",OFFSET('Smelter Look-up'!$D$4,$V1132-4,0)&amp;"")</f>
        <v/>
      </c>
      <c r="F1132" s="182" t="s">
        <v>15807</v>
      </c>
      <c r="G1132" s="182" t="str">
        <f ca="1">IF(C1132=$X$4,IF(ISERROR($V1132),"Enter smelter details","RMI"),IF(ISERROR($V1132),"",OFFSET('Smelter Look-up'!$F$4,$V1132-4,0)))</f>
        <v/>
      </c>
      <c r="H1132" s="183"/>
      <c r="I1132" s="184" t="s">
        <v>15807</v>
      </c>
      <c r="J1132" s="184" t="s">
        <v>15807</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t="s">
        <v>15807</v>
      </c>
      <c r="B1133" s="182" t="str">
        <f>IF(LEN(A1133)=0,"",INDEX('Smelter Look-up'!$A:$A,MATCH($A1133,'Smelter Look-up'!$E:$E,0)))</f>
        <v/>
      </c>
      <c r="C1133" s="186" t="str">
        <f>IF(LEN(A1133)=0,"",INDEX('Smelter Look-up'!$C:$C,MATCH($A1133,'Smelter Look-up'!$E:$E,0)))</f>
        <v/>
      </c>
      <c r="D1133" s="230"/>
      <c r="E1133" s="182" t="str">
        <f ca="1">IF(ISERROR($V1133),"",OFFSET('Smelter Look-up'!$D$4,$V1133-4,0)&amp;"")</f>
        <v/>
      </c>
      <c r="F1133" s="182" t="s">
        <v>15807</v>
      </c>
      <c r="G1133" s="182" t="str">
        <f ca="1">IF(C1133=$X$4,IF(ISERROR($V1133),"Enter smelter details","RMI"),IF(ISERROR($V1133),"",OFFSET('Smelter Look-up'!$F$4,$V1133-4,0)))</f>
        <v/>
      </c>
      <c r="H1133" s="183"/>
      <c r="I1133" s="184" t="s">
        <v>15807</v>
      </c>
      <c r="J1133" s="184" t="s">
        <v>15807</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t="s">
        <v>15807</v>
      </c>
      <c r="B1134" s="182" t="str">
        <f>IF(LEN(A1134)=0,"",INDEX('Smelter Look-up'!$A:$A,MATCH($A1134,'Smelter Look-up'!$E:$E,0)))</f>
        <v/>
      </c>
      <c r="C1134" s="186" t="str">
        <f>IF(LEN(A1134)=0,"",INDEX('Smelter Look-up'!$C:$C,MATCH($A1134,'Smelter Look-up'!$E:$E,0)))</f>
        <v/>
      </c>
      <c r="D1134" s="230"/>
      <c r="E1134" s="182" t="str">
        <f ca="1">IF(ISERROR($V1134),"",OFFSET('Smelter Look-up'!$D$4,$V1134-4,0)&amp;"")</f>
        <v/>
      </c>
      <c r="F1134" s="182" t="s">
        <v>15807</v>
      </c>
      <c r="G1134" s="182" t="str">
        <f ca="1">IF(C1134=$X$4,IF(ISERROR($V1134),"Enter smelter details","RMI"),IF(ISERROR($V1134),"",OFFSET('Smelter Look-up'!$F$4,$V1134-4,0)))</f>
        <v/>
      </c>
      <c r="H1134" s="183"/>
      <c r="I1134" s="184" t="s">
        <v>15807</v>
      </c>
      <c r="J1134" s="184" t="s">
        <v>15807</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t="s">
        <v>15807</v>
      </c>
      <c r="B1135" s="182" t="str">
        <f>IF(LEN(A1135)=0,"",INDEX('Smelter Look-up'!$A:$A,MATCH($A1135,'Smelter Look-up'!$E:$E,0)))</f>
        <v/>
      </c>
      <c r="C1135" s="186" t="str">
        <f>IF(LEN(A1135)=0,"",INDEX('Smelter Look-up'!$C:$C,MATCH($A1135,'Smelter Look-up'!$E:$E,0)))</f>
        <v/>
      </c>
      <c r="D1135" s="230"/>
      <c r="E1135" s="182" t="str">
        <f ca="1">IF(ISERROR($V1135),"",OFFSET('Smelter Look-up'!$D$4,$V1135-4,0)&amp;"")</f>
        <v/>
      </c>
      <c r="F1135" s="182" t="s">
        <v>15807</v>
      </c>
      <c r="G1135" s="182" t="str">
        <f ca="1">IF(C1135=$X$4,IF(ISERROR($V1135),"Enter smelter details","RMI"),IF(ISERROR($V1135),"",OFFSET('Smelter Look-up'!$F$4,$V1135-4,0)))</f>
        <v/>
      </c>
      <c r="H1135" s="183"/>
      <c r="I1135" s="184" t="s">
        <v>15807</v>
      </c>
      <c r="J1135" s="184" t="s">
        <v>15807</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t="s">
        <v>15807</v>
      </c>
      <c r="B1136" s="182" t="str">
        <f>IF(LEN(A1136)=0,"",INDEX('Smelter Look-up'!$A:$A,MATCH($A1136,'Smelter Look-up'!$E:$E,0)))</f>
        <v/>
      </c>
      <c r="C1136" s="186" t="str">
        <f>IF(LEN(A1136)=0,"",INDEX('Smelter Look-up'!$C:$C,MATCH($A1136,'Smelter Look-up'!$E:$E,0)))</f>
        <v/>
      </c>
      <c r="D1136" s="230"/>
      <c r="E1136" s="182" t="str">
        <f ca="1">IF(ISERROR($V1136),"",OFFSET('Smelter Look-up'!$D$4,$V1136-4,0)&amp;"")</f>
        <v/>
      </c>
      <c r="F1136" s="182" t="s">
        <v>15807</v>
      </c>
      <c r="G1136" s="182" t="str">
        <f ca="1">IF(C1136=$X$4,IF(ISERROR($V1136),"Enter smelter details","RMI"),IF(ISERROR($V1136),"",OFFSET('Smelter Look-up'!$F$4,$V1136-4,0)))</f>
        <v/>
      </c>
      <c r="H1136" s="183"/>
      <c r="I1136" s="184" t="s">
        <v>15807</v>
      </c>
      <c r="J1136" s="184" t="s">
        <v>15807</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t="s">
        <v>15807</v>
      </c>
      <c r="B1137" s="182" t="str">
        <f>IF(LEN(A1137)=0,"",INDEX('Smelter Look-up'!$A:$A,MATCH($A1137,'Smelter Look-up'!$E:$E,0)))</f>
        <v/>
      </c>
      <c r="C1137" s="186" t="str">
        <f>IF(LEN(A1137)=0,"",INDEX('Smelter Look-up'!$C:$C,MATCH($A1137,'Smelter Look-up'!$E:$E,0)))</f>
        <v/>
      </c>
      <c r="D1137" s="230"/>
      <c r="E1137" s="182" t="str">
        <f ca="1">IF(ISERROR($V1137),"",OFFSET('Smelter Look-up'!$D$4,$V1137-4,0)&amp;"")</f>
        <v/>
      </c>
      <c r="F1137" s="182" t="s">
        <v>15807</v>
      </c>
      <c r="G1137" s="182" t="str">
        <f ca="1">IF(C1137=$X$4,IF(ISERROR($V1137),"Enter smelter details","RMI"),IF(ISERROR($V1137),"",OFFSET('Smelter Look-up'!$F$4,$V1137-4,0)))</f>
        <v/>
      </c>
      <c r="H1137" s="183"/>
      <c r="I1137" s="184" t="s">
        <v>15807</v>
      </c>
      <c r="J1137" s="184" t="s">
        <v>15807</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t="s">
        <v>15807</v>
      </c>
      <c r="B1138" s="182" t="str">
        <f>IF(LEN(A1138)=0,"",INDEX('Smelter Look-up'!$A:$A,MATCH($A1138,'Smelter Look-up'!$E:$E,0)))</f>
        <v/>
      </c>
      <c r="C1138" s="186" t="str">
        <f>IF(LEN(A1138)=0,"",INDEX('Smelter Look-up'!$C:$C,MATCH($A1138,'Smelter Look-up'!$E:$E,0)))</f>
        <v/>
      </c>
      <c r="D1138" s="230"/>
      <c r="E1138" s="182" t="str">
        <f ca="1">IF(ISERROR($V1138),"",OFFSET('Smelter Look-up'!$D$4,$V1138-4,0)&amp;"")</f>
        <v/>
      </c>
      <c r="F1138" s="182" t="s">
        <v>15807</v>
      </c>
      <c r="G1138" s="182" t="str">
        <f ca="1">IF(C1138=$X$4,IF(ISERROR($V1138),"Enter smelter details","RMI"),IF(ISERROR($V1138),"",OFFSET('Smelter Look-up'!$F$4,$V1138-4,0)))</f>
        <v/>
      </c>
      <c r="H1138" s="183"/>
      <c r="I1138" s="184" t="s">
        <v>15807</v>
      </c>
      <c r="J1138" s="184" t="s">
        <v>15807</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t="s">
        <v>15807</v>
      </c>
      <c r="B1139" s="182" t="str">
        <f>IF(LEN(A1139)=0,"",INDEX('Smelter Look-up'!$A:$A,MATCH($A1139,'Smelter Look-up'!$E:$E,0)))</f>
        <v/>
      </c>
      <c r="C1139" s="186" t="str">
        <f>IF(LEN(A1139)=0,"",INDEX('Smelter Look-up'!$C:$C,MATCH($A1139,'Smelter Look-up'!$E:$E,0)))</f>
        <v/>
      </c>
      <c r="D1139" s="230"/>
      <c r="E1139" s="182" t="str">
        <f ca="1">IF(ISERROR($V1139),"",OFFSET('Smelter Look-up'!$D$4,$V1139-4,0)&amp;"")</f>
        <v/>
      </c>
      <c r="F1139" s="182" t="s">
        <v>15807</v>
      </c>
      <c r="G1139" s="182" t="str">
        <f ca="1">IF(C1139=$X$4,IF(ISERROR($V1139),"Enter smelter details","RMI"),IF(ISERROR($V1139),"",OFFSET('Smelter Look-up'!$F$4,$V1139-4,0)))</f>
        <v/>
      </c>
      <c r="H1139" s="183"/>
      <c r="I1139" s="184" t="s">
        <v>15807</v>
      </c>
      <c r="J1139" s="184" t="s">
        <v>15807</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t="s">
        <v>15807</v>
      </c>
      <c r="B1140" s="182" t="str">
        <f>IF(LEN(A1140)=0,"",INDEX('Smelter Look-up'!$A:$A,MATCH($A1140,'Smelter Look-up'!$E:$E,0)))</f>
        <v/>
      </c>
      <c r="C1140" s="186" t="str">
        <f>IF(LEN(A1140)=0,"",INDEX('Smelter Look-up'!$C:$C,MATCH($A1140,'Smelter Look-up'!$E:$E,0)))</f>
        <v/>
      </c>
      <c r="D1140" s="230"/>
      <c r="E1140" s="182" t="str">
        <f ca="1">IF(ISERROR($V1140),"",OFFSET('Smelter Look-up'!$D$4,$V1140-4,0)&amp;"")</f>
        <v/>
      </c>
      <c r="F1140" s="182" t="s">
        <v>15807</v>
      </c>
      <c r="G1140" s="182" t="str">
        <f ca="1">IF(C1140=$X$4,IF(ISERROR($V1140),"Enter smelter details","RMI"),IF(ISERROR($V1140),"",OFFSET('Smelter Look-up'!$F$4,$V1140-4,0)))</f>
        <v/>
      </c>
      <c r="H1140" s="183"/>
      <c r="I1140" s="184" t="s">
        <v>15807</v>
      </c>
      <c r="J1140" s="184" t="s">
        <v>15807</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t="s">
        <v>15807</v>
      </c>
      <c r="B1141" s="182" t="str">
        <f>IF(LEN(A1141)=0,"",INDEX('Smelter Look-up'!$A:$A,MATCH($A1141,'Smelter Look-up'!$E:$E,0)))</f>
        <v/>
      </c>
      <c r="C1141" s="186" t="str">
        <f>IF(LEN(A1141)=0,"",INDEX('Smelter Look-up'!$C:$C,MATCH($A1141,'Smelter Look-up'!$E:$E,0)))</f>
        <v/>
      </c>
      <c r="D1141" s="230"/>
      <c r="E1141" s="182" t="str">
        <f ca="1">IF(ISERROR($V1141),"",OFFSET('Smelter Look-up'!$D$4,$V1141-4,0)&amp;"")</f>
        <v/>
      </c>
      <c r="F1141" s="182" t="s">
        <v>15807</v>
      </c>
      <c r="G1141" s="182" t="str">
        <f ca="1">IF(C1141=$X$4,IF(ISERROR($V1141),"Enter smelter details","RMI"),IF(ISERROR($V1141),"",OFFSET('Smelter Look-up'!$F$4,$V1141-4,0)))</f>
        <v/>
      </c>
      <c r="H1141" s="183"/>
      <c r="I1141" s="184" t="s">
        <v>15807</v>
      </c>
      <c r="J1141" s="184" t="s">
        <v>15807</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t="s">
        <v>15807</v>
      </c>
      <c r="B1142" s="182" t="str">
        <f>IF(LEN(A1142)=0,"",INDEX('Smelter Look-up'!$A:$A,MATCH($A1142,'Smelter Look-up'!$E:$E,0)))</f>
        <v/>
      </c>
      <c r="C1142" s="186" t="str">
        <f>IF(LEN(A1142)=0,"",INDEX('Smelter Look-up'!$C:$C,MATCH($A1142,'Smelter Look-up'!$E:$E,0)))</f>
        <v/>
      </c>
      <c r="D1142" s="230"/>
      <c r="E1142" s="182" t="str">
        <f ca="1">IF(ISERROR($V1142),"",OFFSET('Smelter Look-up'!$D$4,$V1142-4,0)&amp;"")</f>
        <v/>
      </c>
      <c r="F1142" s="182" t="s">
        <v>15807</v>
      </c>
      <c r="G1142" s="182" t="str">
        <f ca="1">IF(C1142=$X$4,IF(ISERROR($V1142),"Enter smelter details","RMI"),IF(ISERROR($V1142),"",OFFSET('Smelter Look-up'!$F$4,$V1142-4,0)))</f>
        <v/>
      </c>
      <c r="H1142" s="183"/>
      <c r="I1142" s="184" t="s">
        <v>15807</v>
      </c>
      <c r="J1142" s="184" t="s">
        <v>15807</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t="s">
        <v>15807</v>
      </c>
      <c r="B1143" s="182" t="str">
        <f>IF(LEN(A1143)=0,"",INDEX('Smelter Look-up'!$A:$A,MATCH($A1143,'Smelter Look-up'!$E:$E,0)))</f>
        <v/>
      </c>
      <c r="C1143" s="186" t="str">
        <f>IF(LEN(A1143)=0,"",INDEX('Smelter Look-up'!$C:$C,MATCH($A1143,'Smelter Look-up'!$E:$E,0)))</f>
        <v/>
      </c>
      <c r="D1143" s="230"/>
      <c r="E1143" s="182" t="str">
        <f ca="1">IF(ISERROR($V1143),"",OFFSET('Smelter Look-up'!$D$4,$V1143-4,0)&amp;"")</f>
        <v/>
      </c>
      <c r="F1143" s="182" t="s">
        <v>15807</v>
      </c>
      <c r="G1143" s="182" t="str">
        <f ca="1">IF(C1143=$X$4,IF(ISERROR($V1143),"Enter smelter details","RMI"),IF(ISERROR($V1143),"",OFFSET('Smelter Look-up'!$F$4,$V1143-4,0)))</f>
        <v/>
      </c>
      <c r="H1143" s="183"/>
      <c r="I1143" s="184" t="s">
        <v>15807</v>
      </c>
      <c r="J1143" s="184" t="s">
        <v>15807</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t="s">
        <v>15807</v>
      </c>
      <c r="B1144" s="182" t="str">
        <f>IF(LEN(A1144)=0,"",INDEX('Smelter Look-up'!$A:$A,MATCH($A1144,'Smelter Look-up'!$E:$E,0)))</f>
        <v/>
      </c>
      <c r="C1144" s="186" t="str">
        <f>IF(LEN(A1144)=0,"",INDEX('Smelter Look-up'!$C:$C,MATCH($A1144,'Smelter Look-up'!$E:$E,0)))</f>
        <v/>
      </c>
      <c r="D1144" s="230"/>
      <c r="E1144" s="182" t="str">
        <f ca="1">IF(ISERROR($V1144),"",OFFSET('Smelter Look-up'!$D$4,$V1144-4,0)&amp;"")</f>
        <v/>
      </c>
      <c r="F1144" s="182" t="s">
        <v>15807</v>
      </c>
      <c r="G1144" s="182" t="str">
        <f ca="1">IF(C1144=$X$4,IF(ISERROR($V1144),"Enter smelter details","RMI"),IF(ISERROR($V1144),"",OFFSET('Smelter Look-up'!$F$4,$V1144-4,0)))</f>
        <v/>
      </c>
      <c r="H1144" s="183"/>
      <c r="I1144" s="184" t="s">
        <v>15807</v>
      </c>
      <c r="J1144" s="184" t="s">
        <v>15807</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t="s">
        <v>15807</v>
      </c>
      <c r="B1145" s="182" t="str">
        <f>IF(LEN(A1145)=0,"",INDEX('Smelter Look-up'!$A:$A,MATCH($A1145,'Smelter Look-up'!$E:$E,0)))</f>
        <v/>
      </c>
      <c r="C1145" s="186" t="str">
        <f>IF(LEN(A1145)=0,"",INDEX('Smelter Look-up'!$C:$C,MATCH($A1145,'Smelter Look-up'!$E:$E,0)))</f>
        <v/>
      </c>
      <c r="D1145" s="230"/>
      <c r="E1145" s="182" t="str">
        <f ca="1">IF(ISERROR($V1145),"",OFFSET('Smelter Look-up'!$D$4,$V1145-4,0)&amp;"")</f>
        <v/>
      </c>
      <c r="F1145" s="182" t="s">
        <v>15807</v>
      </c>
      <c r="G1145" s="182" t="str">
        <f ca="1">IF(C1145=$X$4,IF(ISERROR($V1145),"Enter smelter details","RMI"),IF(ISERROR($V1145),"",OFFSET('Smelter Look-up'!$F$4,$V1145-4,0)))</f>
        <v/>
      </c>
      <c r="H1145" s="183"/>
      <c r="I1145" s="184" t="s">
        <v>15807</v>
      </c>
      <c r="J1145" s="184" t="s">
        <v>15807</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t="s">
        <v>15807</v>
      </c>
      <c r="B1146" s="182" t="str">
        <f>IF(LEN(A1146)=0,"",INDEX('Smelter Look-up'!$A:$A,MATCH($A1146,'Smelter Look-up'!$E:$E,0)))</f>
        <v/>
      </c>
      <c r="C1146" s="186" t="str">
        <f>IF(LEN(A1146)=0,"",INDEX('Smelter Look-up'!$C:$C,MATCH($A1146,'Smelter Look-up'!$E:$E,0)))</f>
        <v/>
      </c>
      <c r="D1146" s="230"/>
      <c r="E1146" s="182" t="str">
        <f ca="1">IF(ISERROR($V1146),"",OFFSET('Smelter Look-up'!$D$4,$V1146-4,0)&amp;"")</f>
        <v/>
      </c>
      <c r="F1146" s="182" t="s">
        <v>15807</v>
      </c>
      <c r="G1146" s="182" t="str">
        <f ca="1">IF(C1146=$X$4,IF(ISERROR($V1146),"Enter smelter details","RMI"),IF(ISERROR($V1146),"",OFFSET('Smelter Look-up'!$F$4,$V1146-4,0)))</f>
        <v/>
      </c>
      <c r="H1146" s="183"/>
      <c r="I1146" s="184" t="s">
        <v>15807</v>
      </c>
      <c r="J1146" s="184" t="s">
        <v>15807</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t="s">
        <v>15807</v>
      </c>
      <c r="B1147" s="182" t="str">
        <f>IF(LEN(A1147)=0,"",INDEX('Smelter Look-up'!$A:$A,MATCH($A1147,'Smelter Look-up'!$E:$E,0)))</f>
        <v/>
      </c>
      <c r="C1147" s="186" t="str">
        <f>IF(LEN(A1147)=0,"",INDEX('Smelter Look-up'!$C:$C,MATCH($A1147,'Smelter Look-up'!$E:$E,0)))</f>
        <v/>
      </c>
      <c r="D1147" s="230"/>
      <c r="E1147" s="182" t="str">
        <f ca="1">IF(ISERROR($V1147),"",OFFSET('Smelter Look-up'!$D$4,$V1147-4,0)&amp;"")</f>
        <v/>
      </c>
      <c r="F1147" s="182" t="s">
        <v>15807</v>
      </c>
      <c r="G1147" s="182" t="str">
        <f ca="1">IF(C1147=$X$4,IF(ISERROR($V1147),"Enter smelter details","RMI"),IF(ISERROR($V1147),"",OFFSET('Smelter Look-up'!$F$4,$V1147-4,0)))</f>
        <v/>
      </c>
      <c r="H1147" s="183"/>
      <c r="I1147" s="184" t="s">
        <v>15807</v>
      </c>
      <c r="J1147" s="184" t="s">
        <v>15807</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t="s">
        <v>15807</v>
      </c>
      <c r="B1148" s="182" t="str">
        <f>IF(LEN(A1148)=0,"",INDEX('Smelter Look-up'!$A:$A,MATCH($A1148,'Smelter Look-up'!$E:$E,0)))</f>
        <v/>
      </c>
      <c r="C1148" s="186" t="str">
        <f>IF(LEN(A1148)=0,"",INDEX('Smelter Look-up'!$C:$C,MATCH($A1148,'Smelter Look-up'!$E:$E,0)))</f>
        <v/>
      </c>
      <c r="D1148" s="230"/>
      <c r="E1148" s="182" t="str">
        <f ca="1">IF(ISERROR($V1148),"",OFFSET('Smelter Look-up'!$D$4,$V1148-4,0)&amp;"")</f>
        <v/>
      </c>
      <c r="F1148" s="182" t="s">
        <v>15807</v>
      </c>
      <c r="G1148" s="182" t="str">
        <f ca="1">IF(C1148=$X$4,IF(ISERROR($V1148),"Enter smelter details","RMI"),IF(ISERROR($V1148),"",OFFSET('Smelter Look-up'!$F$4,$V1148-4,0)))</f>
        <v/>
      </c>
      <c r="H1148" s="183"/>
      <c r="I1148" s="184" t="s">
        <v>15807</v>
      </c>
      <c r="J1148" s="184" t="s">
        <v>15807</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t="s">
        <v>15807</v>
      </c>
      <c r="B1149" s="182" t="str">
        <f>IF(LEN(A1149)=0,"",INDEX('Smelter Look-up'!$A:$A,MATCH($A1149,'Smelter Look-up'!$E:$E,0)))</f>
        <v/>
      </c>
      <c r="C1149" s="186" t="str">
        <f>IF(LEN(A1149)=0,"",INDEX('Smelter Look-up'!$C:$C,MATCH($A1149,'Smelter Look-up'!$E:$E,0)))</f>
        <v/>
      </c>
      <c r="D1149" s="230"/>
      <c r="E1149" s="182" t="str">
        <f ca="1">IF(ISERROR($V1149),"",OFFSET('Smelter Look-up'!$D$4,$V1149-4,0)&amp;"")</f>
        <v/>
      </c>
      <c r="F1149" s="182" t="s">
        <v>15807</v>
      </c>
      <c r="G1149" s="182" t="str">
        <f ca="1">IF(C1149=$X$4,IF(ISERROR($V1149),"Enter smelter details","RMI"),IF(ISERROR($V1149),"",OFFSET('Smelter Look-up'!$F$4,$V1149-4,0)))</f>
        <v/>
      </c>
      <c r="H1149" s="183"/>
      <c r="I1149" s="184" t="s">
        <v>15807</v>
      </c>
      <c r="J1149" s="184" t="s">
        <v>15807</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t="s">
        <v>15807</v>
      </c>
      <c r="B1150" s="182" t="str">
        <f>IF(LEN(A1150)=0,"",INDEX('Smelter Look-up'!$A:$A,MATCH($A1150,'Smelter Look-up'!$E:$E,0)))</f>
        <v/>
      </c>
      <c r="C1150" s="186" t="str">
        <f>IF(LEN(A1150)=0,"",INDEX('Smelter Look-up'!$C:$C,MATCH($A1150,'Smelter Look-up'!$E:$E,0)))</f>
        <v/>
      </c>
      <c r="D1150" s="230"/>
      <c r="E1150" s="182" t="str">
        <f ca="1">IF(ISERROR($V1150),"",OFFSET('Smelter Look-up'!$D$4,$V1150-4,0)&amp;"")</f>
        <v/>
      </c>
      <c r="F1150" s="182" t="s">
        <v>15807</v>
      </c>
      <c r="G1150" s="182" t="str">
        <f ca="1">IF(C1150=$X$4,IF(ISERROR($V1150),"Enter smelter details","RMI"),IF(ISERROR($V1150),"",OFFSET('Smelter Look-up'!$F$4,$V1150-4,0)))</f>
        <v/>
      </c>
      <c r="H1150" s="183"/>
      <c r="I1150" s="184" t="s">
        <v>15807</v>
      </c>
      <c r="J1150" s="184" t="s">
        <v>15807</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t="s">
        <v>15807</v>
      </c>
      <c r="B1151" s="182" t="str">
        <f>IF(LEN(A1151)=0,"",INDEX('Smelter Look-up'!$A:$A,MATCH($A1151,'Smelter Look-up'!$E:$E,0)))</f>
        <v/>
      </c>
      <c r="C1151" s="186" t="str">
        <f>IF(LEN(A1151)=0,"",INDEX('Smelter Look-up'!$C:$C,MATCH($A1151,'Smelter Look-up'!$E:$E,0)))</f>
        <v/>
      </c>
      <c r="D1151" s="230"/>
      <c r="E1151" s="182" t="str">
        <f ca="1">IF(ISERROR($V1151),"",OFFSET('Smelter Look-up'!$D$4,$V1151-4,0)&amp;"")</f>
        <v/>
      </c>
      <c r="F1151" s="182" t="s">
        <v>15807</v>
      </c>
      <c r="G1151" s="182" t="str">
        <f ca="1">IF(C1151=$X$4,IF(ISERROR($V1151),"Enter smelter details","RMI"),IF(ISERROR($V1151),"",OFFSET('Smelter Look-up'!$F$4,$V1151-4,0)))</f>
        <v/>
      </c>
      <c r="H1151" s="183"/>
      <c r="I1151" s="184" t="s">
        <v>15807</v>
      </c>
      <c r="J1151" s="184" t="s">
        <v>15807</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t="s">
        <v>15807</v>
      </c>
      <c r="B1152" s="182" t="str">
        <f>IF(LEN(A1152)=0,"",INDEX('Smelter Look-up'!$A:$A,MATCH($A1152,'Smelter Look-up'!$E:$E,0)))</f>
        <v/>
      </c>
      <c r="C1152" s="186" t="str">
        <f>IF(LEN(A1152)=0,"",INDEX('Smelter Look-up'!$C:$C,MATCH($A1152,'Smelter Look-up'!$E:$E,0)))</f>
        <v/>
      </c>
      <c r="D1152" s="230"/>
      <c r="E1152" s="182" t="str">
        <f ca="1">IF(ISERROR($V1152),"",OFFSET('Smelter Look-up'!$D$4,$V1152-4,0)&amp;"")</f>
        <v/>
      </c>
      <c r="F1152" s="182" t="s">
        <v>15807</v>
      </c>
      <c r="G1152" s="182" t="str">
        <f ca="1">IF(C1152=$X$4,IF(ISERROR($V1152),"Enter smelter details","RMI"),IF(ISERROR($V1152),"",OFFSET('Smelter Look-up'!$F$4,$V1152-4,0)))</f>
        <v/>
      </c>
      <c r="H1152" s="183"/>
      <c r="I1152" s="184" t="s">
        <v>15807</v>
      </c>
      <c r="J1152" s="184" t="s">
        <v>15807</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t="s">
        <v>15807</v>
      </c>
      <c r="B1153" s="182" t="str">
        <f>IF(LEN(A1153)=0,"",INDEX('Smelter Look-up'!$A:$A,MATCH($A1153,'Smelter Look-up'!$E:$E,0)))</f>
        <v/>
      </c>
      <c r="C1153" s="186" t="str">
        <f>IF(LEN(A1153)=0,"",INDEX('Smelter Look-up'!$C:$C,MATCH($A1153,'Smelter Look-up'!$E:$E,0)))</f>
        <v/>
      </c>
      <c r="D1153" s="230"/>
      <c r="E1153" s="182" t="str">
        <f ca="1">IF(ISERROR($V1153),"",OFFSET('Smelter Look-up'!$D$4,$V1153-4,0)&amp;"")</f>
        <v/>
      </c>
      <c r="F1153" s="182" t="s">
        <v>15807</v>
      </c>
      <c r="G1153" s="182" t="str">
        <f ca="1">IF(C1153=$X$4,IF(ISERROR($V1153),"Enter smelter details","RMI"),IF(ISERROR($V1153),"",OFFSET('Smelter Look-up'!$F$4,$V1153-4,0)))</f>
        <v/>
      </c>
      <c r="H1153" s="183"/>
      <c r="I1153" s="184" t="s">
        <v>15807</v>
      </c>
      <c r="J1153" s="184" t="s">
        <v>15807</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t="s">
        <v>15807</v>
      </c>
      <c r="B1154" s="182" t="str">
        <f>IF(LEN(A1154)=0,"",INDEX('Smelter Look-up'!$A:$A,MATCH($A1154,'Smelter Look-up'!$E:$E,0)))</f>
        <v/>
      </c>
      <c r="C1154" s="186" t="str">
        <f>IF(LEN(A1154)=0,"",INDEX('Smelter Look-up'!$C:$C,MATCH($A1154,'Smelter Look-up'!$E:$E,0)))</f>
        <v/>
      </c>
      <c r="D1154" s="230"/>
      <c r="E1154" s="182" t="str">
        <f ca="1">IF(ISERROR($V1154),"",OFFSET('Smelter Look-up'!$D$4,$V1154-4,0)&amp;"")</f>
        <v/>
      </c>
      <c r="F1154" s="182" t="s">
        <v>15807</v>
      </c>
      <c r="G1154" s="182" t="str">
        <f ca="1">IF(C1154=$X$4,IF(ISERROR($V1154),"Enter smelter details","RMI"),IF(ISERROR($V1154),"",OFFSET('Smelter Look-up'!$F$4,$V1154-4,0)))</f>
        <v/>
      </c>
      <c r="H1154" s="183"/>
      <c r="I1154" s="184" t="s">
        <v>15807</v>
      </c>
      <c r="J1154" s="184" t="s">
        <v>15807</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t="s">
        <v>15807</v>
      </c>
      <c r="B1155" s="182" t="str">
        <f>IF(LEN(A1155)=0,"",INDEX('Smelter Look-up'!$A:$A,MATCH($A1155,'Smelter Look-up'!$E:$E,0)))</f>
        <v/>
      </c>
      <c r="C1155" s="186" t="str">
        <f>IF(LEN(A1155)=0,"",INDEX('Smelter Look-up'!$C:$C,MATCH($A1155,'Smelter Look-up'!$E:$E,0)))</f>
        <v/>
      </c>
      <c r="D1155" s="230"/>
      <c r="E1155" s="182" t="str">
        <f ca="1">IF(ISERROR($V1155),"",OFFSET('Smelter Look-up'!$D$4,$V1155-4,0)&amp;"")</f>
        <v/>
      </c>
      <c r="F1155" s="182" t="s">
        <v>15807</v>
      </c>
      <c r="G1155" s="182" t="str">
        <f ca="1">IF(C1155=$X$4,IF(ISERROR($V1155),"Enter smelter details","RMI"),IF(ISERROR($V1155),"",OFFSET('Smelter Look-up'!$F$4,$V1155-4,0)))</f>
        <v/>
      </c>
      <c r="H1155" s="183"/>
      <c r="I1155" s="184" t="s">
        <v>15807</v>
      </c>
      <c r="J1155" s="184" t="s">
        <v>15807</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t="s">
        <v>15807</v>
      </c>
      <c r="B1156" s="182" t="str">
        <f>IF(LEN(A1156)=0,"",INDEX('Smelter Look-up'!$A:$A,MATCH($A1156,'Smelter Look-up'!$E:$E,0)))</f>
        <v/>
      </c>
      <c r="C1156" s="186" t="str">
        <f>IF(LEN(A1156)=0,"",INDEX('Smelter Look-up'!$C:$C,MATCH($A1156,'Smelter Look-up'!$E:$E,0)))</f>
        <v/>
      </c>
      <c r="D1156" s="230"/>
      <c r="E1156" s="182" t="str">
        <f ca="1">IF(ISERROR($V1156),"",OFFSET('Smelter Look-up'!$D$4,$V1156-4,0)&amp;"")</f>
        <v/>
      </c>
      <c r="F1156" s="182" t="s">
        <v>15807</v>
      </c>
      <c r="G1156" s="182" t="str">
        <f ca="1">IF(C1156=$X$4,IF(ISERROR($V1156),"Enter smelter details","RMI"),IF(ISERROR($V1156),"",OFFSET('Smelter Look-up'!$F$4,$V1156-4,0)))</f>
        <v/>
      </c>
      <c r="H1156" s="183"/>
      <c r="I1156" s="184" t="s">
        <v>15807</v>
      </c>
      <c r="J1156" s="184" t="s">
        <v>15807</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t="s">
        <v>15807</v>
      </c>
      <c r="B1157" s="182" t="str">
        <f>IF(LEN(A1157)=0,"",INDEX('Smelter Look-up'!$A:$A,MATCH($A1157,'Smelter Look-up'!$E:$E,0)))</f>
        <v/>
      </c>
      <c r="C1157" s="186" t="str">
        <f>IF(LEN(A1157)=0,"",INDEX('Smelter Look-up'!$C:$C,MATCH($A1157,'Smelter Look-up'!$E:$E,0)))</f>
        <v/>
      </c>
      <c r="D1157" s="230"/>
      <c r="E1157" s="182" t="str">
        <f ca="1">IF(ISERROR($V1157),"",OFFSET('Smelter Look-up'!$D$4,$V1157-4,0)&amp;"")</f>
        <v/>
      </c>
      <c r="F1157" s="182" t="s">
        <v>15807</v>
      </c>
      <c r="G1157" s="182" t="str">
        <f ca="1">IF(C1157=$X$4,IF(ISERROR($V1157),"Enter smelter details","RMI"),IF(ISERROR($V1157),"",OFFSET('Smelter Look-up'!$F$4,$V1157-4,0)))</f>
        <v/>
      </c>
      <c r="H1157" s="183"/>
      <c r="I1157" s="184" t="s">
        <v>15807</v>
      </c>
      <c r="J1157" s="184" t="s">
        <v>15807</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t="s">
        <v>15807</v>
      </c>
      <c r="B1158" s="182" t="str">
        <f>IF(LEN(A1158)=0,"",INDEX('Smelter Look-up'!$A:$A,MATCH($A1158,'Smelter Look-up'!$E:$E,0)))</f>
        <v/>
      </c>
      <c r="C1158" s="186" t="str">
        <f>IF(LEN(A1158)=0,"",INDEX('Smelter Look-up'!$C:$C,MATCH($A1158,'Smelter Look-up'!$E:$E,0)))</f>
        <v/>
      </c>
      <c r="D1158" s="230"/>
      <c r="E1158" s="182" t="str">
        <f ca="1">IF(ISERROR($V1158),"",OFFSET('Smelter Look-up'!$D$4,$V1158-4,0)&amp;"")</f>
        <v/>
      </c>
      <c r="F1158" s="182" t="s">
        <v>15807</v>
      </c>
      <c r="G1158" s="182" t="str">
        <f ca="1">IF(C1158=$X$4,IF(ISERROR($V1158),"Enter smelter details","RMI"),IF(ISERROR($V1158),"",OFFSET('Smelter Look-up'!$F$4,$V1158-4,0)))</f>
        <v/>
      </c>
      <c r="H1158" s="183"/>
      <c r="I1158" s="184" t="s">
        <v>15807</v>
      </c>
      <c r="J1158" s="184" t="s">
        <v>15807</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t="s">
        <v>15807</v>
      </c>
      <c r="B1159" s="182" t="str">
        <f>IF(LEN(A1159)=0,"",INDEX('Smelter Look-up'!$A:$A,MATCH($A1159,'Smelter Look-up'!$E:$E,0)))</f>
        <v/>
      </c>
      <c r="C1159" s="186" t="str">
        <f>IF(LEN(A1159)=0,"",INDEX('Smelter Look-up'!$C:$C,MATCH($A1159,'Smelter Look-up'!$E:$E,0)))</f>
        <v/>
      </c>
      <c r="D1159" s="230"/>
      <c r="E1159" s="182" t="str">
        <f ca="1">IF(ISERROR($V1159),"",OFFSET('Smelter Look-up'!$D$4,$V1159-4,0)&amp;"")</f>
        <v/>
      </c>
      <c r="F1159" s="182" t="s">
        <v>15807</v>
      </c>
      <c r="G1159" s="182" t="str">
        <f ca="1">IF(C1159=$X$4,IF(ISERROR($V1159),"Enter smelter details","RMI"),IF(ISERROR($V1159),"",OFFSET('Smelter Look-up'!$F$4,$V1159-4,0)))</f>
        <v/>
      </c>
      <c r="H1159" s="183"/>
      <c r="I1159" s="184" t="s">
        <v>15807</v>
      </c>
      <c r="J1159" s="184" t="s">
        <v>15807</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t="s">
        <v>15807</v>
      </c>
      <c r="B1160" s="182" t="str">
        <f>IF(LEN(A1160)=0,"",INDEX('Smelter Look-up'!$A:$A,MATCH($A1160,'Smelter Look-up'!$E:$E,0)))</f>
        <v/>
      </c>
      <c r="C1160" s="186" t="str">
        <f>IF(LEN(A1160)=0,"",INDEX('Smelter Look-up'!$C:$C,MATCH($A1160,'Smelter Look-up'!$E:$E,0)))</f>
        <v/>
      </c>
      <c r="D1160" s="230"/>
      <c r="E1160" s="182" t="str">
        <f ca="1">IF(ISERROR($V1160),"",OFFSET('Smelter Look-up'!$D$4,$V1160-4,0)&amp;"")</f>
        <v/>
      </c>
      <c r="F1160" s="182" t="s">
        <v>15807</v>
      </c>
      <c r="G1160" s="182" t="str">
        <f ca="1">IF(C1160=$X$4,IF(ISERROR($V1160),"Enter smelter details","RMI"),IF(ISERROR($V1160),"",OFFSET('Smelter Look-up'!$F$4,$V1160-4,0)))</f>
        <v/>
      </c>
      <c r="H1160" s="183"/>
      <c r="I1160" s="184" t="s">
        <v>15807</v>
      </c>
      <c r="J1160" s="184" t="s">
        <v>15807</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t="s">
        <v>15807</v>
      </c>
      <c r="B1161" s="182" t="str">
        <f>IF(LEN(A1161)=0,"",INDEX('Smelter Look-up'!$A:$A,MATCH($A1161,'Smelter Look-up'!$E:$E,0)))</f>
        <v/>
      </c>
      <c r="C1161" s="186" t="str">
        <f>IF(LEN(A1161)=0,"",INDEX('Smelter Look-up'!$C:$C,MATCH($A1161,'Smelter Look-up'!$E:$E,0)))</f>
        <v/>
      </c>
      <c r="D1161" s="230"/>
      <c r="E1161" s="182" t="str">
        <f ca="1">IF(ISERROR($V1161),"",OFFSET('Smelter Look-up'!$D$4,$V1161-4,0)&amp;"")</f>
        <v/>
      </c>
      <c r="F1161" s="182" t="s">
        <v>15807</v>
      </c>
      <c r="G1161" s="182" t="str">
        <f ca="1">IF(C1161=$X$4,IF(ISERROR($V1161),"Enter smelter details","RMI"),IF(ISERROR($V1161),"",OFFSET('Smelter Look-up'!$F$4,$V1161-4,0)))</f>
        <v/>
      </c>
      <c r="H1161" s="183"/>
      <c r="I1161" s="184" t="s">
        <v>15807</v>
      </c>
      <c r="J1161" s="184" t="s">
        <v>15807</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t="s">
        <v>15807</v>
      </c>
      <c r="B1162" s="182" t="str">
        <f>IF(LEN(A1162)=0,"",INDEX('Smelter Look-up'!$A:$A,MATCH($A1162,'Smelter Look-up'!$E:$E,0)))</f>
        <v/>
      </c>
      <c r="C1162" s="186" t="str">
        <f>IF(LEN(A1162)=0,"",INDEX('Smelter Look-up'!$C:$C,MATCH($A1162,'Smelter Look-up'!$E:$E,0)))</f>
        <v/>
      </c>
      <c r="D1162" s="230"/>
      <c r="E1162" s="182" t="str">
        <f ca="1">IF(ISERROR($V1162),"",OFFSET('Smelter Look-up'!$D$4,$V1162-4,0)&amp;"")</f>
        <v/>
      </c>
      <c r="F1162" s="182" t="s">
        <v>15807</v>
      </c>
      <c r="G1162" s="182" t="str">
        <f ca="1">IF(C1162=$X$4,IF(ISERROR($V1162),"Enter smelter details","RMI"),IF(ISERROR($V1162),"",OFFSET('Smelter Look-up'!$F$4,$V1162-4,0)))</f>
        <v/>
      </c>
      <c r="H1162" s="183"/>
      <c r="I1162" s="184" t="s">
        <v>15807</v>
      </c>
      <c r="J1162" s="184" t="s">
        <v>15807</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t="s">
        <v>15807</v>
      </c>
      <c r="B1163" s="182" t="str">
        <f>IF(LEN(A1163)=0,"",INDEX('Smelter Look-up'!$A:$A,MATCH($A1163,'Smelter Look-up'!$E:$E,0)))</f>
        <v/>
      </c>
      <c r="C1163" s="186" t="str">
        <f>IF(LEN(A1163)=0,"",INDEX('Smelter Look-up'!$C:$C,MATCH($A1163,'Smelter Look-up'!$E:$E,0)))</f>
        <v/>
      </c>
      <c r="D1163" s="230"/>
      <c r="E1163" s="182" t="str">
        <f ca="1">IF(ISERROR($V1163),"",OFFSET('Smelter Look-up'!$D$4,$V1163-4,0)&amp;"")</f>
        <v/>
      </c>
      <c r="F1163" s="182" t="s">
        <v>15807</v>
      </c>
      <c r="G1163" s="182" t="str">
        <f ca="1">IF(C1163=$X$4,IF(ISERROR($V1163),"Enter smelter details","RMI"),IF(ISERROR($V1163),"",OFFSET('Smelter Look-up'!$F$4,$V1163-4,0)))</f>
        <v/>
      </c>
      <c r="H1163" s="183"/>
      <c r="I1163" s="184" t="s">
        <v>15807</v>
      </c>
      <c r="J1163" s="184" t="s">
        <v>15807</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t="s">
        <v>15807</v>
      </c>
      <c r="B1164" s="182" t="str">
        <f>IF(LEN(A1164)=0,"",INDEX('Smelter Look-up'!$A:$A,MATCH($A1164,'Smelter Look-up'!$E:$E,0)))</f>
        <v/>
      </c>
      <c r="C1164" s="186" t="str">
        <f>IF(LEN(A1164)=0,"",INDEX('Smelter Look-up'!$C:$C,MATCH($A1164,'Smelter Look-up'!$E:$E,0)))</f>
        <v/>
      </c>
      <c r="D1164" s="230"/>
      <c r="E1164" s="182" t="str">
        <f ca="1">IF(ISERROR($V1164),"",OFFSET('Smelter Look-up'!$D$4,$V1164-4,0)&amp;"")</f>
        <v/>
      </c>
      <c r="F1164" s="182" t="s">
        <v>15807</v>
      </c>
      <c r="G1164" s="182" t="str">
        <f ca="1">IF(C1164=$X$4,IF(ISERROR($V1164),"Enter smelter details","RMI"),IF(ISERROR($V1164),"",OFFSET('Smelter Look-up'!$F$4,$V1164-4,0)))</f>
        <v/>
      </c>
      <c r="H1164" s="183"/>
      <c r="I1164" s="184" t="s">
        <v>15807</v>
      </c>
      <c r="J1164" s="184" t="s">
        <v>15807</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t="s">
        <v>15807</v>
      </c>
      <c r="B1165" s="182" t="str">
        <f>IF(LEN(A1165)=0,"",INDEX('Smelter Look-up'!$A:$A,MATCH($A1165,'Smelter Look-up'!$E:$E,0)))</f>
        <v/>
      </c>
      <c r="C1165" s="186" t="str">
        <f>IF(LEN(A1165)=0,"",INDEX('Smelter Look-up'!$C:$C,MATCH($A1165,'Smelter Look-up'!$E:$E,0)))</f>
        <v/>
      </c>
      <c r="D1165" s="230"/>
      <c r="E1165" s="182" t="str">
        <f ca="1">IF(ISERROR($V1165),"",OFFSET('Smelter Look-up'!$D$4,$V1165-4,0)&amp;"")</f>
        <v/>
      </c>
      <c r="F1165" s="182" t="s">
        <v>15807</v>
      </c>
      <c r="G1165" s="182" t="str">
        <f ca="1">IF(C1165=$X$4,IF(ISERROR($V1165),"Enter smelter details","RMI"),IF(ISERROR($V1165),"",OFFSET('Smelter Look-up'!$F$4,$V1165-4,0)))</f>
        <v/>
      </c>
      <c r="H1165" s="183"/>
      <c r="I1165" s="184" t="s">
        <v>15807</v>
      </c>
      <c r="J1165" s="184" t="s">
        <v>15807</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t="s">
        <v>15807</v>
      </c>
      <c r="B1166" s="182" t="str">
        <f>IF(LEN(A1166)=0,"",INDEX('Smelter Look-up'!$A:$A,MATCH($A1166,'Smelter Look-up'!$E:$E,0)))</f>
        <v/>
      </c>
      <c r="C1166" s="186" t="str">
        <f>IF(LEN(A1166)=0,"",INDEX('Smelter Look-up'!$C:$C,MATCH($A1166,'Smelter Look-up'!$E:$E,0)))</f>
        <v/>
      </c>
      <c r="D1166" s="230"/>
      <c r="E1166" s="182" t="str">
        <f ca="1">IF(ISERROR($V1166),"",OFFSET('Smelter Look-up'!$D$4,$V1166-4,0)&amp;"")</f>
        <v/>
      </c>
      <c r="F1166" s="182" t="s">
        <v>15807</v>
      </c>
      <c r="G1166" s="182" t="str">
        <f ca="1">IF(C1166=$X$4,IF(ISERROR($V1166),"Enter smelter details","RMI"),IF(ISERROR($V1166),"",OFFSET('Smelter Look-up'!$F$4,$V1166-4,0)))</f>
        <v/>
      </c>
      <c r="H1166" s="183"/>
      <c r="I1166" s="184" t="s">
        <v>15807</v>
      </c>
      <c r="J1166" s="184" t="s">
        <v>15807</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t="s">
        <v>15807</v>
      </c>
      <c r="B1167" s="182" t="str">
        <f>IF(LEN(A1167)=0,"",INDEX('Smelter Look-up'!$A:$A,MATCH($A1167,'Smelter Look-up'!$E:$E,0)))</f>
        <v/>
      </c>
      <c r="C1167" s="186" t="str">
        <f>IF(LEN(A1167)=0,"",INDEX('Smelter Look-up'!$C:$C,MATCH($A1167,'Smelter Look-up'!$E:$E,0)))</f>
        <v/>
      </c>
      <c r="D1167" s="230"/>
      <c r="E1167" s="182" t="str">
        <f ca="1">IF(ISERROR($V1167),"",OFFSET('Smelter Look-up'!$D$4,$V1167-4,0)&amp;"")</f>
        <v/>
      </c>
      <c r="F1167" s="182" t="s">
        <v>15807</v>
      </c>
      <c r="G1167" s="182" t="str">
        <f ca="1">IF(C1167=$X$4,IF(ISERROR($V1167),"Enter smelter details","RMI"),IF(ISERROR($V1167),"",OFFSET('Smelter Look-up'!$F$4,$V1167-4,0)))</f>
        <v/>
      </c>
      <c r="H1167" s="183"/>
      <c r="I1167" s="184" t="s">
        <v>15807</v>
      </c>
      <c r="J1167" s="184" t="s">
        <v>15807</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t="s">
        <v>15807</v>
      </c>
      <c r="B1168" s="182" t="str">
        <f>IF(LEN(A1168)=0,"",INDEX('Smelter Look-up'!$A:$A,MATCH($A1168,'Smelter Look-up'!$E:$E,0)))</f>
        <v/>
      </c>
      <c r="C1168" s="186" t="str">
        <f>IF(LEN(A1168)=0,"",INDEX('Smelter Look-up'!$C:$C,MATCH($A1168,'Smelter Look-up'!$E:$E,0)))</f>
        <v/>
      </c>
      <c r="D1168" s="230"/>
      <c r="E1168" s="182" t="str">
        <f ca="1">IF(ISERROR($V1168),"",OFFSET('Smelter Look-up'!$D$4,$V1168-4,0)&amp;"")</f>
        <v/>
      </c>
      <c r="F1168" s="182" t="s">
        <v>15807</v>
      </c>
      <c r="G1168" s="182" t="str">
        <f ca="1">IF(C1168=$X$4,IF(ISERROR($V1168),"Enter smelter details","RMI"),IF(ISERROR($V1168),"",OFFSET('Smelter Look-up'!$F$4,$V1168-4,0)))</f>
        <v/>
      </c>
      <c r="H1168" s="183"/>
      <c r="I1168" s="184" t="s">
        <v>15807</v>
      </c>
      <c r="J1168" s="184" t="s">
        <v>15807</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t="s">
        <v>15807</v>
      </c>
      <c r="B1169" s="182" t="str">
        <f>IF(LEN(A1169)=0,"",INDEX('Smelter Look-up'!$A:$A,MATCH($A1169,'Smelter Look-up'!$E:$E,0)))</f>
        <v/>
      </c>
      <c r="C1169" s="186" t="str">
        <f>IF(LEN(A1169)=0,"",INDEX('Smelter Look-up'!$C:$C,MATCH($A1169,'Smelter Look-up'!$E:$E,0)))</f>
        <v/>
      </c>
      <c r="D1169" s="230"/>
      <c r="E1169" s="182" t="str">
        <f ca="1">IF(ISERROR($V1169),"",OFFSET('Smelter Look-up'!$D$4,$V1169-4,0)&amp;"")</f>
        <v/>
      </c>
      <c r="F1169" s="182" t="s">
        <v>15807</v>
      </c>
      <c r="G1169" s="182" t="str">
        <f ca="1">IF(C1169=$X$4,IF(ISERROR($V1169),"Enter smelter details","RMI"),IF(ISERROR($V1169),"",OFFSET('Smelter Look-up'!$F$4,$V1169-4,0)))</f>
        <v/>
      </c>
      <c r="H1169" s="183"/>
      <c r="I1169" s="184" t="s">
        <v>15807</v>
      </c>
      <c r="J1169" s="184" t="s">
        <v>15807</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t="s">
        <v>15807</v>
      </c>
      <c r="B1170" s="182" t="str">
        <f>IF(LEN(A1170)=0,"",INDEX('Smelter Look-up'!$A:$A,MATCH($A1170,'Smelter Look-up'!$E:$E,0)))</f>
        <v/>
      </c>
      <c r="C1170" s="186" t="str">
        <f>IF(LEN(A1170)=0,"",INDEX('Smelter Look-up'!$C:$C,MATCH($A1170,'Smelter Look-up'!$E:$E,0)))</f>
        <v/>
      </c>
      <c r="D1170" s="230"/>
      <c r="E1170" s="182" t="str">
        <f ca="1">IF(ISERROR($V1170),"",OFFSET('Smelter Look-up'!$D$4,$V1170-4,0)&amp;"")</f>
        <v/>
      </c>
      <c r="F1170" s="182" t="s">
        <v>15807</v>
      </c>
      <c r="G1170" s="182" t="str">
        <f ca="1">IF(C1170=$X$4,IF(ISERROR($V1170),"Enter smelter details","RMI"),IF(ISERROR($V1170),"",OFFSET('Smelter Look-up'!$F$4,$V1170-4,0)))</f>
        <v/>
      </c>
      <c r="H1170" s="183"/>
      <c r="I1170" s="184" t="s">
        <v>15807</v>
      </c>
      <c r="J1170" s="184" t="s">
        <v>15807</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t="s">
        <v>15807</v>
      </c>
      <c r="B1171" s="182" t="str">
        <f>IF(LEN(A1171)=0,"",INDEX('Smelter Look-up'!$A:$A,MATCH($A1171,'Smelter Look-up'!$E:$E,0)))</f>
        <v/>
      </c>
      <c r="C1171" s="186" t="str">
        <f>IF(LEN(A1171)=0,"",INDEX('Smelter Look-up'!$C:$C,MATCH($A1171,'Smelter Look-up'!$E:$E,0)))</f>
        <v/>
      </c>
      <c r="D1171" s="230"/>
      <c r="E1171" s="182" t="str">
        <f ca="1">IF(ISERROR($V1171),"",OFFSET('Smelter Look-up'!$D$4,$V1171-4,0)&amp;"")</f>
        <v/>
      </c>
      <c r="F1171" s="182" t="s">
        <v>15807</v>
      </c>
      <c r="G1171" s="182" t="str">
        <f ca="1">IF(C1171=$X$4,IF(ISERROR($V1171),"Enter smelter details","RMI"),IF(ISERROR($V1171),"",OFFSET('Smelter Look-up'!$F$4,$V1171-4,0)))</f>
        <v/>
      </c>
      <c r="H1171" s="183"/>
      <c r="I1171" s="184" t="s">
        <v>15807</v>
      </c>
      <c r="J1171" s="184" t="s">
        <v>15807</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t="s">
        <v>15807</v>
      </c>
      <c r="B1172" s="182" t="str">
        <f>IF(LEN(A1172)=0,"",INDEX('Smelter Look-up'!$A:$A,MATCH($A1172,'Smelter Look-up'!$E:$E,0)))</f>
        <v/>
      </c>
      <c r="C1172" s="186" t="str">
        <f>IF(LEN(A1172)=0,"",INDEX('Smelter Look-up'!$C:$C,MATCH($A1172,'Smelter Look-up'!$E:$E,0)))</f>
        <v/>
      </c>
      <c r="D1172" s="230"/>
      <c r="E1172" s="182" t="str">
        <f ca="1">IF(ISERROR($V1172),"",OFFSET('Smelter Look-up'!$D$4,$V1172-4,0)&amp;"")</f>
        <v/>
      </c>
      <c r="F1172" s="182" t="s">
        <v>15807</v>
      </c>
      <c r="G1172" s="182" t="str">
        <f ca="1">IF(C1172=$X$4,IF(ISERROR($V1172),"Enter smelter details","RMI"),IF(ISERROR($V1172),"",OFFSET('Smelter Look-up'!$F$4,$V1172-4,0)))</f>
        <v/>
      </c>
      <c r="H1172" s="183"/>
      <c r="I1172" s="184" t="s">
        <v>15807</v>
      </c>
      <c r="J1172" s="184" t="s">
        <v>15807</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t="s">
        <v>15807</v>
      </c>
      <c r="B1173" s="182" t="str">
        <f>IF(LEN(A1173)=0,"",INDEX('Smelter Look-up'!$A:$A,MATCH($A1173,'Smelter Look-up'!$E:$E,0)))</f>
        <v/>
      </c>
      <c r="C1173" s="186" t="str">
        <f>IF(LEN(A1173)=0,"",INDEX('Smelter Look-up'!$C:$C,MATCH($A1173,'Smelter Look-up'!$E:$E,0)))</f>
        <v/>
      </c>
      <c r="D1173" s="230"/>
      <c r="E1173" s="182" t="str">
        <f ca="1">IF(ISERROR($V1173),"",OFFSET('Smelter Look-up'!$D$4,$V1173-4,0)&amp;"")</f>
        <v/>
      </c>
      <c r="F1173" s="182" t="s">
        <v>15807</v>
      </c>
      <c r="G1173" s="182" t="str">
        <f ca="1">IF(C1173=$X$4,IF(ISERROR($V1173),"Enter smelter details","RMI"),IF(ISERROR($V1173),"",OFFSET('Smelter Look-up'!$F$4,$V1173-4,0)))</f>
        <v/>
      </c>
      <c r="H1173" s="183"/>
      <c r="I1173" s="184" t="s">
        <v>15807</v>
      </c>
      <c r="J1173" s="184" t="s">
        <v>15807</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t="s">
        <v>15807</v>
      </c>
      <c r="B1174" s="182" t="str">
        <f>IF(LEN(A1174)=0,"",INDEX('Smelter Look-up'!$A:$A,MATCH($A1174,'Smelter Look-up'!$E:$E,0)))</f>
        <v/>
      </c>
      <c r="C1174" s="186" t="str">
        <f>IF(LEN(A1174)=0,"",INDEX('Smelter Look-up'!$C:$C,MATCH($A1174,'Smelter Look-up'!$E:$E,0)))</f>
        <v/>
      </c>
      <c r="D1174" s="230"/>
      <c r="E1174" s="182" t="str">
        <f ca="1">IF(ISERROR($V1174),"",OFFSET('Smelter Look-up'!$D$4,$V1174-4,0)&amp;"")</f>
        <v/>
      </c>
      <c r="F1174" s="182" t="s">
        <v>15807</v>
      </c>
      <c r="G1174" s="182" t="str">
        <f ca="1">IF(C1174=$X$4,IF(ISERROR($V1174),"Enter smelter details","RMI"),IF(ISERROR($V1174),"",OFFSET('Smelter Look-up'!$F$4,$V1174-4,0)))</f>
        <v/>
      </c>
      <c r="H1174" s="183"/>
      <c r="I1174" s="184" t="s">
        <v>15807</v>
      </c>
      <c r="J1174" s="184" t="s">
        <v>15807</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t="s">
        <v>15807</v>
      </c>
      <c r="B1175" s="182" t="str">
        <f>IF(LEN(A1175)=0,"",INDEX('Smelter Look-up'!$A:$A,MATCH($A1175,'Smelter Look-up'!$E:$E,0)))</f>
        <v/>
      </c>
      <c r="C1175" s="186" t="str">
        <f>IF(LEN(A1175)=0,"",INDEX('Smelter Look-up'!$C:$C,MATCH($A1175,'Smelter Look-up'!$E:$E,0)))</f>
        <v/>
      </c>
      <c r="D1175" s="230"/>
      <c r="E1175" s="182" t="str">
        <f ca="1">IF(ISERROR($V1175),"",OFFSET('Smelter Look-up'!$D$4,$V1175-4,0)&amp;"")</f>
        <v/>
      </c>
      <c r="F1175" s="182" t="s">
        <v>15807</v>
      </c>
      <c r="G1175" s="182" t="str">
        <f ca="1">IF(C1175=$X$4,IF(ISERROR($V1175),"Enter smelter details","RMI"),IF(ISERROR($V1175),"",OFFSET('Smelter Look-up'!$F$4,$V1175-4,0)))</f>
        <v/>
      </c>
      <c r="H1175" s="183"/>
      <c r="I1175" s="184" t="s">
        <v>15807</v>
      </c>
      <c r="J1175" s="184" t="s">
        <v>15807</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t="s">
        <v>15807</v>
      </c>
      <c r="B1176" s="182" t="str">
        <f>IF(LEN(A1176)=0,"",INDEX('Smelter Look-up'!$A:$A,MATCH($A1176,'Smelter Look-up'!$E:$E,0)))</f>
        <v/>
      </c>
      <c r="C1176" s="186" t="str">
        <f>IF(LEN(A1176)=0,"",INDEX('Smelter Look-up'!$C:$C,MATCH($A1176,'Smelter Look-up'!$E:$E,0)))</f>
        <v/>
      </c>
      <c r="D1176" s="230"/>
      <c r="E1176" s="182" t="str">
        <f ca="1">IF(ISERROR($V1176),"",OFFSET('Smelter Look-up'!$D$4,$V1176-4,0)&amp;"")</f>
        <v/>
      </c>
      <c r="F1176" s="182" t="s">
        <v>15807</v>
      </c>
      <c r="G1176" s="182" t="str">
        <f ca="1">IF(C1176=$X$4,IF(ISERROR($V1176),"Enter smelter details","RMI"),IF(ISERROR($V1176),"",OFFSET('Smelter Look-up'!$F$4,$V1176-4,0)))</f>
        <v/>
      </c>
      <c r="H1176" s="183"/>
      <c r="I1176" s="184" t="s">
        <v>15807</v>
      </c>
      <c r="J1176" s="184" t="s">
        <v>15807</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t="s">
        <v>15807</v>
      </c>
      <c r="B1177" s="182" t="str">
        <f>IF(LEN(A1177)=0,"",INDEX('Smelter Look-up'!$A:$A,MATCH($A1177,'Smelter Look-up'!$E:$E,0)))</f>
        <v/>
      </c>
      <c r="C1177" s="186" t="str">
        <f>IF(LEN(A1177)=0,"",INDEX('Smelter Look-up'!$C:$C,MATCH($A1177,'Smelter Look-up'!$E:$E,0)))</f>
        <v/>
      </c>
      <c r="D1177" s="230"/>
      <c r="E1177" s="182" t="str">
        <f ca="1">IF(ISERROR($V1177),"",OFFSET('Smelter Look-up'!$D$4,$V1177-4,0)&amp;"")</f>
        <v/>
      </c>
      <c r="F1177" s="182" t="s">
        <v>15807</v>
      </c>
      <c r="G1177" s="182" t="str">
        <f ca="1">IF(C1177=$X$4,IF(ISERROR($V1177),"Enter smelter details","RMI"),IF(ISERROR($V1177),"",OFFSET('Smelter Look-up'!$F$4,$V1177-4,0)))</f>
        <v/>
      </c>
      <c r="H1177" s="183"/>
      <c r="I1177" s="184" t="s">
        <v>15807</v>
      </c>
      <c r="J1177" s="184" t="s">
        <v>15807</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t="s">
        <v>15807</v>
      </c>
      <c r="B1178" s="182" t="str">
        <f>IF(LEN(A1178)=0,"",INDEX('Smelter Look-up'!$A:$A,MATCH($A1178,'Smelter Look-up'!$E:$E,0)))</f>
        <v/>
      </c>
      <c r="C1178" s="186" t="str">
        <f>IF(LEN(A1178)=0,"",INDEX('Smelter Look-up'!$C:$C,MATCH($A1178,'Smelter Look-up'!$E:$E,0)))</f>
        <v/>
      </c>
      <c r="D1178" s="230"/>
      <c r="E1178" s="182" t="str">
        <f ca="1">IF(ISERROR($V1178),"",OFFSET('Smelter Look-up'!$D$4,$V1178-4,0)&amp;"")</f>
        <v/>
      </c>
      <c r="F1178" s="182" t="s">
        <v>15807</v>
      </c>
      <c r="G1178" s="182" t="str">
        <f ca="1">IF(C1178=$X$4,IF(ISERROR($V1178),"Enter smelter details","RMI"),IF(ISERROR($V1178),"",OFFSET('Smelter Look-up'!$F$4,$V1178-4,0)))</f>
        <v/>
      </c>
      <c r="H1178" s="183"/>
      <c r="I1178" s="184" t="s">
        <v>15807</v>
      </c>
      <c r="J1178" s="184" t="s">
        <v>15807</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t="s">
        <v>15807</v>
      </c>
      <c r="B1179" s="182" t="str">
        <f>IF(LEN(A1179)=0,"",INDEX('Smelter Look-up'!$A:$A,MATCH($A1179,'Smelter Look-up'!$E:$E,0)))</f>
        <v/>
      </c>
      <c r="C1179" s="186" t="str">
        <f>IF(LEN(A1179)=0,"",INDEX('Smelter Look-up'!$C:$C,MATCH($A1179,'Smelter Look-up'!$E:$E,0)))</f>
        <v/>
      </c>
      <c r="D1179" s="230"/>
      <c r="E1179" s="182" t="str">
        <f ca="1">IF(ISERROR($V1179),"",OFFSET('Smelter Look-up'!$D$4,$V1179-4,0)&amp;"")</f>
        <v/>
      </c>
      <c r="F1179" s="182" t="s">
        <v>15807</v>
      </c>
      <c r="G1179" s="182" t="str">
        <f ca="1">IF(C1179=$X$4,IF(ISERROR($V1179),"Enter smelter details","RMI"),IF(ISERROR($V1179),"",OFFSET('Smelter Look-up'!$F$4,$V1179-4,0)))</f>
        <v/>
      </c>
      <c r="H1179" s="183"/>
      <c r="I1179" s="184" t="s">
        <v>15807</v>
      </c>
      <c r="J1179" s="184" t="s">
        <v>15807</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t="s">
        <v>15807</v>
      </c>
      <c r="B1180" s="182" t="str">
        <f>IF(LEN(A1180)=0,"",INDEX('Smelter Look-up'!$A:$A,MATCH($A1180,'Smelter Look-up'!$E:$E,0)))</f>
        <v/>
      </c>
      <c r="C1180" s="186" t="str">
        <f>IF(LEN(A1180)=0,"",INDEX('Smelter Look-up'!$C:$C,MATCH($A1180,'Smelter Look-up'!$E:$E,0)))</f>
        <v/>
      </c>
      <c r="D1180" s="230"/>
      <c r="E1180" s="182" t="str">
        <f ca="1">IF(ISERROR($V1180),"",OFFSET('Smelter Look-up'!$D$4,$V1180-4,0)&amp;"")</f>
        <v/>
      </c>
      <c r="F1180" s="182" t="s">
        <v>15807</v>
      </c>
      <c r="G1180" s="182" t="str">
        <f ca="1">IF(C1180=$X$4,IF(ISERROR($V1180),"Enter smelter details","RMI"),IF(ISERROR($V1180),"",OFFSET('Smelter Look-up'!$F$4,$V1180-4,0)))</f>
        <v/>
      </c>
      <c r="H1180" s="183"/>
      <c r="I1180" s="184" t="s">
        <v>15807</v>
      </c>
      <c r="J1180" s="184" t="s">
        <v>15807</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t="s">
        <v>15807</v>
      </c>
      <c r="B1181" s="182" t="str">
        <f>IF(LEN(A1181)=0,"",INDEX('Smelter Look-up'!$A:$A,MATCH($A1181,'Smelter Look-up'!$E:$E,0)))</f>
        <v/>
      </c>
      <c r="C1181" s="186" t="str">
        <f>IF(LEN(A1181)=0,"",INDEX('Smelter Look-up'!$C:$C,MATCH($A1181,'Smelter Look-up'!$E:$E,0)))</f>
        <v/>
      </c>
      <c r="D1181" s="230"/>
      <c r="E1181" s="182" t="str">
        <f ca="1">IF(ISERROR($V1181),"",OFFSET('Smelter Look-up'!$D$4,$V1181-4,0)&amp;"")</f>
        <v/>
      </c>
      <c r="F1181" s="182" t="s">
        <v>15807</v>
      </c>
      <c r="G1181" s="182" t="str">
        <f ca="1">IF(C1181=$X$4,IF(ISERROR($V1181),"Enter smelter details","RMI"),IF(ISERROR($V1181),"",OFFSET('Smelter Look-up'!$F$4,$V1181-4,0)))</f>
        <v/>
      </c>
      <c r="H1181" s="183"/>
      <c r="I1181" s="184" t="s">
        <v>15807</v>
      </c>
      <c r="J1181" s="184" t="s">
        <v>15807</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t="s">
        <v>15807</v>
      </c>
      <c r="B1182" s="182" t="str">
        <f>IF(LEN(A1182)=0,"",INDEX('Smelter Look-up'!$A:$A,MATCH($A1182,'Smelter Look-up'!$E:$E,0)))</f>
        <v/>
      </c>
      <c r="C1182" s="186" t="str">
        <f>IF(LEN(A1182)=0,"",INDEX('Smelter Look-up'!$C:$C,MATCH($A1182,'Smelter Look-up'!$E:$E,0)))</f>
        <v/>
      </c>
      <c r="D1182" s="230"/>
      <c r="E1182" s="182" t="str">
        <f ca="1">IF(ISERROR($V1182),"",OFFSET('Smelter Look-up'!$D$4,$V1182-4,0)&amp;"")</f>
        <v/>
      </c>
      <c r="F1182" s="182" t="s">
        <v>15807</v>
      </c>
      <c r="G1182" s="182" t="str">
        <f ca="1">IF(C1182=$X$4,IF(ISERROR($V1182),"Enter smelter details","RMI"),IF(ISERROR($V1182),"",OFFSET('Smelter Look-up'!$F$4,$V1182-4,0)))</f>
        <v/>
      </c>
      <c r="H1182" s="183"/>
      <c r="I1182" s="184" t="s">
        <v>15807</v>
      </c>
      <c r="J1182" s="184" t="s">
        <v>15807</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t="s">
        <v>15807</v>
      </c>
      <c r="B1183" s="182" t="str">
        <f>IF(LEN(A1183)=0,"",INDEX('Smelter Look-up'!$A:$A,MATCH($A1183,'Smelter Look-up'!$E:$E,0)))</f>
        <v/>
      </c>
      <c r="C1183" s="186" t="str">
        <f>IF(LEN(A1183)=0,"",INDEX('Smelter Look-up'!$C:$C,MATCH($A1183,'Smelter Look-up'!$E:$E,0)))</f>
        <v/>
      </c>
      <c r="D1183" s="230"/>
      <c r="E1183" s="182" t="str">
        <f ca="1">IF(ISERROR($V1183),"",OFFSET('Smelter Look-up'!$D$4,$V1183-4,0)&amp;"")</f>
        <v/>
      </c>
      <c r="F1183" s="182" t="s">
        <v>15807</v>
      </c>
      <c r="G1183" s="182" t="str">
        <f ca="1">IF(C1183=$X$4,IF(ISERROR($V1183),"Enter smelter details","RMI"),IF(ISERROR($V1183),"",OFFSET('Smelter Look-up'!$F$4,$V1183-4,0)))</f>
        <v/>
      </c>
      <c r="H1183" s="183"/>
      <c r="I1183" s="184" t="s">
        <v>15807</v>
      </c>
      <c r="J1183" s="184" t="s">
        <v>15807</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t="s">
        <v>15807</v>
      </c>
      <c r="B1184" s="182" t="str">
        <f>IF(LEN(A1184)=0,"",INDEX('Smelter Look-up'!$A:$A,MATCH($A1184,'Smelter Look-up'!$E:$E,0)))</f>
        <v/>
      </c>
      <c r="C1184" s="186" t="str">
        <f>IF(LEN(A1184)=0,"",INDEX('Smelter Look-up'!$C:$C,MATCH($A1184,'Smelter Look-up'!$E:$E,0)))</f>
        <v/>
      </c>
      <c r="D1184" s="230"/>
      <c r="E1184" s="182" t="str">
        <f ca="1">IF(ISERROR($V1184),"",OFFSET('Smelter Look-up'!$D$4,$V1184-4,0)&amp;"")</f>
        <v/>
      </c>
      <c r="F1184" s="182" t="s">
        <v>15807</v>
      </c>
      <c r="G1184" s="182" t="str">
        <f ca="1">IF(C1184=$X$4,IF(ISERROR($V1184),"Enter smelter details","RMI"),IF(ISERROR($V1184),"",OFFSET('Smelter Look-up'!$F$4,$V1184-4,0)))</f>
        <v/>
      </c>
      <c r="H1184" s="183"/>
      <c r="I1184" s="184" t="s">
        <v>15807</v>
      </c>
      <c r="J1184" s="184" t="s">
        <v>15807</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t="s">
        <v>15807</v>
      </c>
      <c r="B1185" s="182" t="str">
        <f>IF(LEN(A1185)=0,"",INDEX('Smelter Look-up'!$A:$A,MATCH($A1185,'Smelter Look-up'!$E:$E,0)))</f>
        <v/>
      </c>
      <c r="C1185" s="186" t="str">
        <f>IF(LEN(A1185)=0,"",INDEX('Smelter Look-up'!$C:$C,MATCH($A1185,'Smelter Look-up'!$E:$E,0)))</f>
        <v/>
      </c>
      <c r="D1185" s="230"/>
      <c r="E1185" s="182" t="str">
        <f ca="1">IF(ISERROR($V1185),"",OFFSET('Smelter Look-up'!$D$4,$V1185-4,0)&amp;"")</f>
        <v/>
      </c>
      <c r="F1185" s="182" t="s">
        <v>15807</v>
      </c>
      <c r="G1185" s="182" t="str">
        <f ca="1">IF(C1185=$X$4,IF(ISERROR($V1185),"Enter smelter details","RMI"),IF(ISERROR($V1185),"",OFFSET('Smelter Look-up'!$F$4,$V1185-4,0)))</f>
        <v/>
      </c>
      <c r="H1185" s="183"/>
      <c r="I1185" s="184" t="s">
        <v>15807</v>
      </c>
      <c r="J1185" s="184" t="s">
        <v>15807</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t="s">
        <v>15807</v>
      </c>
      <c r="B1186" s="182" t="str">
        <f>IF(LEN(A1186)=0,"",INDEX('Smelter Look-up'!$A:$A,MATCH($A1186,'Smelter Look-up'!$E:$E,0)))</f>
        <v/>
      </c>
      <c r="C1186" s="186" t="str">
        <f>IF(LEN(A1186)=0,"",INDEX('Smelter Look-up'!$C:$C,MATCH($A1186,'Smelter Look-up'!$E:$E,0)))</f>
        <v/>
      </c>
      <c r="D1186" s="230"/>
      <c r="E1186" s="182" t="str">
        <f ca="1">IF(ISERROR($V1186),"",OFFSET('Smelter Look-up'!$D$4,$V1186-4,0)&amp;"")</f>
        <v/>
      </c>
      <c r="F1186" s="182" t="s">
        <v>15807</v>
      </c>
      <c r="G1186" s="182" t="str">
        <f ca="1">IF(C1186=$X$4,IF(ISERROR($V1186),"Enter smelter details","RMI"),IF(ISERROR($V1186),"",OFFSET('Smelter Look-up'!$F$4,$V1186-4,0)))</f>
        <v/>
      </c>
      <c r="H1186" s="183"/>
      <c r="I1186" s="184" t="s">
        <v>15807</v>
      </c>
      <c r="J1186" s="184" t="s">
        <v>15807</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t="s">
        <v>15807</v>
      </c>
      <c r="B1187" s="182" t="str">
        <f>IF(LEN(A1187)=0,"",INDEX('Smelter Look-up'!$A:$A,MATCH($A1187,'Smelter Look-up'!$E:$E,0)))</f>
        <v/>
      </c>
      <c r="C1187" s="186" t="str">
        <f>IF(LEN(A1187)=0,"",INDEX('Smelter Look-up'!$C:$C,MATCH($A1187,'Smelter Look-up'!$E:$E,0)))</f>
        <v/>
      </c>
      <c r="D1187" s="230"/>
      <c r="E1187" s="182" t="str">
        <f ca="1">IF(ISERROR($V1187),"",OFFSET('Smelter Look-up'!$D$4,$V1187-4,0)&amp;"")</f>
        <v/>
      </c>
      <c r="F1187" s="182" t="s">
        <v>15807</v>
      </c>
      <c r="G1187" s="182" t="str">
        <f ca="1">IF(C1187=$X$4,IF(ISERROR($V1187),"Enter smelter details","RMI"),IF(ISERROR($V1187),"",OFFSET('Smelter Look-up'!$F$4,$V1187-4,0)))</f>
        <v/>
      </c>
      <c r="H1187" s="183"/>
      <c r="I1187" s="184" t="s">
        <v>15807</v>
      </c>
      <c r="J1187" s="184" t="s">
        <v>15807</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t="s">
        <v>15807</v>
      </c>
      <c r="B1188" s="182" t="str">
        <f>IF(LEN(A1188)=0,"",INDEX('Smelter Look-up'!$A:$A,MATCH($A1188,'Smelter Look-up'!$E:$E,0)))</f>
        <v/>
      </c>
      <c r="C1188" s="186" t="str">
        <f>IF(LEN(A1188)=0,"",INDEX('Smelter Look-up'!$C:$C,MATCH($A1188,'Smelter Look-up'!$E:$E,0)))</f>
        <v/>
      </c>
      <c r="D1188" s="230"/>
      <c r="E1188" s="182" t="str">
        <f ca="1">IF(ISERROR($V1188),"",OFFSET('Smelter Look-up'!$D$4,$V1188-4,0)&amp;"")</f>
        <v/>
      </c>
      <c r="F1188" s="182" t="s">
        <v>15807</v>
      </c>
      <c r="G1188" s="182" t="str">
        <f ca="1">IF(C1188=$X$4,IF(ISERROR($V1188),"Enter smelter details","RMI"),IF(ISERROR($V1188),"",OFFSET('Smelter Look-up'!$F$4,$V1188-4,0)))</f>
        <v/>
      </c>
      <c r="H1188" s="183"/>
      <c r="I1188" s="184" t="s">
        <v>15807</v>
      </c>
      <c r="J1188" s="184" t="s">
        <v>15807</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t="s">
        <v>15807</v>
      </c>
      <c r="B1189" s="182" t="str">
        <f>IF(LEN(A1189)=0,"",INDEX('Smelter Look-up'!$A:$A,MATCH($A1189,'Smelter Look-up'!$E:$E,0)))</f>
        <v/>
      </c>
      <c r="C1189" s="186" t="str">
        <f>IF(LEN(A1189)=0,"",INDEX('Smelter Look-up'!$C:$C,MATCH($A1189,'Smelter Look-up'!$E:$E,0)))</f>
        <v/>
      </c>
      <c r="D1189" s="230"/>
      <c r="E1189" s="182" t="str">
        <f ca="1">IF(ISERROR($V1189),"",OFFSET('Smelter Look-up'!$D$4,$V1189-4,0)&amp;"")</f>
        <v/>
      </c>
      <c r="F1189" s="182" t="s">
        <v>15807</v>
      </c>
      <c r="G1189" s="182" t="str">
        <f ca="1">IF(C1189=$X$4,IF(ISERROR($V1189),"Enter smelter details","RMI"),IF(ISERROR($V1189),"",OFFSET('Smelter Look-up'!$F$4,$V1189-4,0)))</f>
        <v/>
      </c>
      <c r="H1189" s="183"/>
      <c r="I1189" s="184" t="s">
        <v>15807</v>
      </c>
      <c r="J1189" s="184" t="s">
        <v>15807</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t="s">
        <v>15807</v>
      </c>
      <c r="B1190" s="182" t="str">
        <f>IF(LEN(A1190)=0,"",INDEX('Smelter Look-up'!$A:$A,MATCH($A1190,'Smelter Look-up'!$E:$E,0)))</f>
        <v/>
      </c>
      <c r="C1190" s="186" t="str">
        <f>IF(LEN(A1190)=0,"",INDEX('Smelter Look-up'!$C:$C,MATCH($A1190,'Smelter Look-up'!$E:$E,0)))</f>
        <v/>
      </c>
      <c r="D1190" s="230"/>
      <c r="E1190" s="182" t="str">
        <f ca="1">IF(ISERROR($V1190),"",OFFSET('Smelter Look-up'!$D$4,$V1190-4,0)&amp;"")</f>
        <v/>
      </c>
      <c r="F1190" s="182" t="s">
        <v>15807</v>
      </c>
      <c r="G1190" s="182" t="str">
        <f ca="1">IF(C1190=$X$4,IF(ISERROR($V1190),"Enter smelter details","RMI"),IF(ISERROR($V1190),"",OFFSET('Smelter Look-up'!$F$4,$V1190-4,0)))</f>
        <v/>
      </c>
      <c r="H1190" s="183"/>
      <c r="I1190" s="184" t="s">
        <v>15807</v>
      </c>
      <c r="J1190" s="184" t="s">
        <v>15807</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t="s">
        <v>15807</v>
      </c>
      <c r="B1191" s="182" t="str">
        <f>IF(LEN(A1191)=0,"",INDEX('Smelter Look-up'!$A:$A,MATCH($A1191,'Smelter Look-up'!$E:$E,0)))</f>
        <v/>
      </c>
      <c r="C1191" s="186" t="str">
        <f>IF(LEN(A1191)=0,"",INDEX('Smelter Look-up'!$C:$C,MATCH($A1191,'Smelter Look-up'!$E:$E,0)))</f>
        <v/>
      </c>
      <c r="D1191" s="230"/>
      <c r="E1191" s="182" t="str">
        <f ca="1">IF(ISERROR($V1191),"",OFFSET('Smelter Look-up'!$D$4,$V1191-4,0)&amp;"")</f>
        <v/>
      </c>
      <c r="F1191" s="182" t="s">
        <v>15807</v>
      </c>
      <c r="G1191" s="182" t="str">
        <f ca="1">IF(C1191=$X$4,IF(ISERROR($V1191),"Enter smelter details","RMI"),IF(ISERROR($V1191),"",OFFSET('Smelter Look-up'!$F$4,$V1191-4,0)))</f>
        <v/>
      </c>
      <c r="H1191" s="183"/>
      <c r="I1191" s="184" t="s">
        <v>15807</v>
      </c>
      <c r="J1191" s="184" t="s">
        <v>15807</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t="s">
        <v>15807</v>
      </c>
      <c r="B1192" s="182" t="str">
        <f>IF(LEN(A1192)=0,"",INDEX('Smelter Look-up'!$A:$A,MATCH($A1192,'Smelter Look-up'!$E:$E,0)))</f>
        <v/>
      </c>
      <c r="C1192" s="186" t="str">
        <f>IF(LEN(A1192)=0,"",INDEX('Smelter Look-up'!$C:$C,MATCH($A1192,'Smelter Look-up'!$E:$E,0)))</f>
        <v/>
      </c>
      <c r="D1192" s="230"/>
      <c r="E1192" s="182" t="str">
        <f ca="1">IF(ISERROR($V1192),"",OFFSET('Smelter Look-up'!$D$4,$V1192-4,0)&amp;"")</f>
        <v/>
      </c>
      <c r="F1192" s="182" t="s">
        <v>15807</v>
      </c>
      <c r="G1192" s="182" t="str">
        <f ca="1">IF(C1192=$X$4,IF(ISERROR($V1192),"Enter smelter details","RMI"),IF(ISERROR($V1192),"",OFFSET('Smelter Look-up'!$F$4,$V1192-4,0)))</f>
        <v/>
      </c>
      <c r="H1192" s="183"/>
      <c r="I1192" s="184" t="s">
        <v>15807</v>
      </c>
      <c r="J1192" s="184" t="s">
        <v>15807</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t="s">
        <v>15807</v>
      </c>
      <c r="B1193" s="182" t="str">
        <f>IF(LEN(A1193)=0,"",INDEX('Smelter Look-up'!$A:$A,MATCH($A1193,'Smelter Look-up'!$E:$E,0)))</f>
        <v/>
      </c>
      <c r="C1193" s="186" t="str">
        <f>IF(LEN(A1193)=0,"",INDEX('Smelter Look-up'!$C:$C,MATCH($A1193,'Smelter Look-up'!$E:$E,0)))</f>
        <v/>
      </c>
      <c r="D1193" s="230"/>
      <c r="E1193" s="182" t="str">
        <f ca="1">IF(ISERROR($V1193),"",OFFSET('Smelter Look-up'!$D$4,$V1193-4,0)&amp;"")</f>
        <v/>
      </c>
      <c r="F1193" s="182" t="s">
        <v>15807</v>
      </c>
      <c r="G1193" s="182" t="str">
        <f ca="1">IF(C1193=$X$4,IF(ISERROR($V1193),"Enter smelter details","RMI"),IF(ISERROR($V1193),"",OFFSET('Smelter Look-up'!$F$4,$V1193-4,0)))</f>
        <v/>
      </c>
      <c r="H1193" s="183"/>
      <c r="I1193" s="184" t="s">
        <v>15807</v>
      </c>
      <c r="J1193" s="184" t="s">
        <v>15807</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t="s">
        <v>15807</v>
      </c>
      <c r="B1194" s="182" t="str">
        <f>IF(LEN(A1194)=0,"",INDEX('Smelter Look-up'!$A:$A,MATCH($A1194,'Smelter Look-up'!$E:$E,0)))</f>
        <v/>
      </c>
      <c r="C1194" s="186" t="str">
        <f>IF(LEN(A1194)=0,"",INDEX('Smelter Look-up'!$C:$C,MATCH($A1194,'Smelter Look-up'!$E:$E,0)))</f>
        <v/>
      </c>
      <c r="D1194" s="230"/>
      <c r="E1194" s="182" t="str">
        <f ca="1">IF(ISERROR($V1194),"",OFFSET('Smelter Look-up'!$D$4,$V1194-4,0)&amp;"")</f>
        <v/>
      </c>
      <c r="F1194" s="182" t="s">
        <v>15807</v>
      </c>
      <c r="G1194" s="182" t="str">
        <f ca="1">IF(C1194=$X$4,IF(ISERROR($V1194),"Enter smelter details","RMI"),IF(ISERROR($V1194),"",OFFSET('Smelter Look-up'!$F$4,$V1194-4,0)))</f>
        <v/>
      </c>
      <c r="H1194" s="183"/>
      <c r="I1194" s="184" t="s">
        <v>15807</v>
      </c>
      <c r="J1194" s="184" t="s">
        <v>15807</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t="s">
        <v>15807</v>
      </c>
      <c r="B1195" s="182" t="str">
        <f>IF(LEN(A1195)=0,"",INDEX('Smelter Look-up'!$A:$A,MATCH($A1195,'Smelter Look-up'!$E:$E,0)))</f>
        <v/>
      </c>
      <c r="C1195" s="186" t="str">
        <f>IF(LEN(A1195)=0,"",INDEX('Smelter Look-up'!$C:$C,MATCH($A1195,'Smelter Look-up'!$E:$E,0)))</f>
        <v/>
      </c>
      <c r="D1195" s="230"/>
      <c r="E1195" s="182" t="str">
        <f ca="1">IF(ISERROR($V1195),"",OFFSET('Smelter Look-up'!$D$4,$V1195-4,0)&amp;"")</f>
        <v/>
      </c>
      <c r="F1195" s="182" t="s">
        <v>15807</v>
      </c>
      <c r="G1195" s="182" t="str">
        <f ca="1">IF(C1195=$X$4,IF(ISERROR($V1195),"Enter smelter details","RMI"),IF(ISERROR($V1195),"",OFFSET('Smelter Look-up'!$F$4,$V1195-4,0)))</f>
        <v/>
      </c>
      <c r="H1195" s="183"/>
      <c r="I1195" s="184" t="s">
        <v>15807</v>
      </c>
      <c r="J1195" s="184" t="s">
        <v>15807</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t="s">
        <v>15807</v>
      </c>
      <c r="B1196" s="182" t="str">
        <f>IF(LEN(A1196)=0,"",INDEX('Smelter Look-up'!$A:$A,MATCH($A1196,'Smelter Look-up'!$E:$E,0)))</f>
        <v/>
      </c>
      <c r="C1196" s="186" t="str">
        <f>IF(LEN(A1196)=0,"",INDEX('Smelter Look-up'!$C:$C,MATCH($A1196,'Smelter Look-up'!$E:$E,0)))</f>
        <v/>
      </c>
      <c r="D1196" s="230"/>
      <c r="E1196" s="182" t="str">
        <f ca="1">IF(ISERROR($V1196),"",OFFSET('Smelter Look-up'!$D$4,$V1196-4,0)&amp;"")</f>
        <v/>
      </c>
      <c r="F1196" s="182" t="s">
        <v>15807</v>
      </c>
      <c r="G1196" s="182" t="str">
        <f ca="1">IF(C1196=$X$4,IF(ISERROR($V1196),"Enter smelter details","RMI"),IF(ISERROR($V1196),"",OFFSET('Smelter Look-up'!$F$4,$V1196-4,0)))</f>
        <v/>
      </c>
      <c r="H1196" s="183"/>
      <c r="I1196" s="184" t="s">
        <v>15807</v>
      </c>
      <c r="J1196" s="184" t="s">
        <v>15807</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t="s">
        <v>15807</v>
      </c>
      <c r="B1197" s="182" t="str">
        <f>IF(LEN(A1197)=0,"",INDEX('Smelter Look-up'!$A:$A,MATCH($A1197,'Smelter Look-up'!$E:$E,0)))</f>
        <v/>
      </c>
      <c r="C1197" s="186" t="str">
        <f>IF(LEN(A1197)=0,"",INDEX('Smelter Look-up'!$C:$C,MATCH($A1197,'Smelter Look-up'!$E:$E,0)))</f>
        <v/>
      </c>
      <c r="D1197" s="230"/>
      <c r="E1197" s="182" t="str">
        <f ca="1">IF(ISERROR($V1197),"",OFFSET('Smelter Look-up'!$D$4,$V1197-4,0)&amp;"")</f>
        <v/>
      </c>
      <c r="F1197" s="182" t="s">
        <v>15807</v>
      </c>
      <c r="G1197" s="182" t="str">
        <f ca="1">IF(C1197=$X$4,IF(ISERROR($V1197),"Enter smelter details","RMI"),IF(ISERROR($V1197),"",OFFSET('Smelter Look-up'!$F$4,$V1197-4,0)))</f>
        <v/>
      </c>
      <c r="H1197" s="183"/>
      <c r="I1197" s="184" t="s">
        <v>15807</v>
      </c>
      <c r="J1197" s="184" t="s">
        <v>15807</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t="s">
        <v>15807</v>
      </c>
      <c r="B1198" s="182" t="str">
        <f>IF(LEN(A1198)=0,"",INDEX('Smelter Look-up'!$A:$A,MATCH($A1198,'Smelter Look-up'!$E:$E,0)))</f>
        <v/>
      </c>
      <c r="C1198" s="186" t="str">
        <f>IF(LEN(A1198)=0,"",INDEX('Smelter Look-up'!$C:$C,MATCH($A1198,'Smelter Look-up'!$E:$E,0)))</f>
        <v/>
      </c>
      <c r="D1198" s="230"/>
      <c r="E1198" s="182" t="str">
        <f ca="1">IF(ISERROR($V1198),"",OFFSET('Smelter Look-up'!$D$4,$V1198-4,0)&amp;"")</f>
        <v/>
      </c>
      <c r="F1198" s="182" t="s">
        <v>15807</v>
      </c>
      <c r="G1198" s="182" t="str">
        <f ca="1">IF(C1198=$X$4,IF(ISERROR($V1198),"Enter smelter details","RMI"),IF(ISERROR($V1198),"",OFFSET('Smelter Look-up'!$F$4,$V1198-4,0)))</f>
        <v/>
      </c>
      <c r="H1198" s="183"/>
      <c r="I1198" s="184" t="s">
        <v>15807</v>
      </c>
      <c r="J1198" s="184" t="s">
        <v>15807</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t="s">
        <v>15807</v>
      </c>
      <c r="B1199" s="182" t="str">
        <f>IF(LEN(A1199)=0,"",INDEX('Smelter Look-up'!$A:$A,MATCH($A1199,'Smelter Look-up'!$E:$E,0)))</f>
        <v/>
      </c>
      <c r="C1199" s="186" t="str">
        <f>IF(LEN(A1199)=0,"",INDEX('Smelter Look-up'!$C:$C,MATCH($A1199,'Smelter Look-up'!$E:$E,0)))</f>
        <v/>
      </c>
      <c r="D1199" s="230"/>
      <c r="E1199" s="182" t="str">
        <f ca="1">IF(ISERROR($V1199),"",OFFSET('Smelter Look-up'!$D$4,$V1199-4,0)&amp;"")</f>
        <v/>
      </c>
      <c r="F1199" s="182" t="s">
        <v>15807</v>
      </c>
      <c r="G1199" s="182" t="str">
        <f ca="1">IF(C1199=$X$4,IF(ISERROR($V1199),"Enter smelter details","RMI"),IF(ISERROR($V1199),"",OFFSET('Smelter Look-up'!$F$4,$V1199-4,0)))</f>
        <v/>
      </c>
      <c r="H1199" s="183"/>
      <c r="I1199" s="184" t="s">
        <v>15807</v>
      </c>
      <c r="J1199" s="184" t="s">
        <v>15807</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t="s">
        <v>15807</v>
      </c>
      <c r="B1200" s="182" t="str">
        <f>IF(LEN(A1200)=0,"",INDEX('Smelter Look-up'!$A:$A,MATCH($A1200,'Smelter Look-up'!$E:$E,0)))</f>
        <v/>
      </c>
      <c r="C1200" s="186" t="str">
        <f>IF(LEN(A1200)=0,"",INDEX('Smelter Look-up'!$C:$C,MATCH($A1200,'Smelter Look-up'!$E:$E,0)))</f>
        <v/>
      </c>
      <c r="D1200" s="230"/>
      <c r="E1200" s="182" t="str">
        <f ca="1">IF(ISERROR($V1200),"",OFFSET('Smelter Look-up'!$D$4,$V1200-4,0)&amp;"")</f>
        <v/>
      </c>
      <c r="F1200" s="182" t="s">
        <v>15807</v>
      </c>
      <c r="G1200" s="182" t="str">
        <f ca="1">IF(C1200=$X$4,IF(ISERROR($V1200),"Enter smelter details","RMI"),IF(ISERROR($V1200),"",OFFSET('Smelter Look-up'!$F$4,$V1200-4,0)))</f>
        <v/>
      </c>
      <c r="H1200" s="183"/>
      <c r="I1200" s="184" t="s">
        <v>15807</v>
      </c>
      <c r="J1200" s="184" t="s">
        <v>15807</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t="s">
        <v>15807</v>
      </c>
      <c r="B1201" s="182" t="str">
        <f>IF(LEN(A1201)=0,"",INDEX('Smelter Look-up'!$A:$A,MATCH($A1201,'Smelter Look-up'!$E:$E,0)))</f>
        <v/>
      </c>
      <c r="C1201" s="186" t="str">
        <f>IF(LEN(A1201)=0,"",INDEX('Smelter Look-up'!$C:$C,MATCH($A1201,'Smelter Look-up'!$E:$E,0)))</f>
        <v/>
      </c>
      <c r="D1201" s="230"/>
      <c r="E1201" s="182" t="str">
        <f ca="1">IF(ISERROR($V1201),"",OFFSET('Smelter Look-up'!$D$4,$V1201-4,0)&amp;"")</f>
        <v/>
      </c>
      <c r="F1201" s="182" t="s">
        <v>15807</v>
      </c>
      <c r="G1201" s="182" t="str">
        <f ca="1">IF(C1201=$X$4,IF(ISERROR($V1201),"Enter smelter details","RMI"),IF(ISERROR($V1201),"",OFFSET('Smelter Look-up'!$F$4,$V1201-4,0)))</f>
        <v/>
      </c>
      <c r="H1201" s="183"/>
      <c r="I1201" s="184" t="s">
        <v>15807</v>
      </c>
      <c r="J1201" s="184" t="s">
        <v>15807</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t="s">
        <v>15807</v>
      </c>
      <c r="B1202" s="182" t="str">
        <f>IF(LEN(A1202)=0,"",INDEX('Smelter Look-up'!$A:$A,MATCH($A1202,'Smelter Look-up'!$E:$E,0)))</f>
        <v/>
      </c>
      <c r="C1202" s="186" t="str">
        <f>IF(LEN(A1202)=0,"",INDEX('Smelter Look-up'!$C:$C,MATCH($A1202,'Smelter Look-up'!$E:$E,0)))</f>
        <v/>
      </c>
      <c r="D1202" s="230"/>
      <c r="E1202" s="182" t="str">
        <f ca="1">IF(ISERROR($V1202),"",OFFSET('Smelter Look-up'!$D$4,$V1202-4,0)&amp;"")</f>
        <v/>
      </c>
      <c r="F1202" s="182" t="s">
        <v>15807</v>
      </c>
      <c r="G1202" s="182" t="str">
        <f ca="1">IF(C1202=$X$4,IF(ISERROR($V1202),"Enter smelter details","RMI"),IF(ISERROR($V1202),"",OFFSET('Smelter Look-up'!$F$4,$V1202-4,0)))</f>
        <v/>
      </c>
      <c r="H1202" s="183"/>
      <c r="I1202" s="184" t="s">
        <v>15807</v>
      </c>
      <c r="J1202" s="184" t="s">
        <v>15807</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t="s">
        <v>15807</v>
      </c>
      <c r="B1203" s="182" t="str">
        <f>IF(LEN(A1203)=0,"",INDEX('Smelter Look-up'!$A:$A,MATCH($A1203,'Smelter Look-up'!$E:$E,0)))</f>
        <v/>
      </c>
      <c r="C1203" s="186" t="str">
        <f>IF(LEN(A1203)=0,"",INDEX('Smelter Look-up'!$C:$C,MATCH($A1203,'Smelter Look-up'!$E:$E,0)))</f>
        <v/>
      </c>
      <c r="D1203" s="230"/>
      <c r="E1203" s="182" t="str">
        <f ca="1">IF(ISERROR($V1203),"",OFFSET('Smelter Look-up'!$D$4,$V1203-4,0)&amp;"")</f>
        <v/>
      </c>
      <c r="F1203" s="182" t="s">
        <v>15807</v>
      </c>
      <c r="G1203" s="182" t="str">
        <f ca="1">IF(C1203=$X$4,IF(ISERROR($V1203),"Enter smelter details","RMI"),IF(ISERROR($V1203),"",OFFSET('Smelter Look-up'!$F$4,$V1203-4,0)))</f>
        <v/>
      </c>
      <c r="H1203" s="183"/>
      <c r="I1203" s="184" t="s">
        <v>15807</v>
      </c>
      <c r="J1203" s="184" t="s">
        <v>15807</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t="s">
        <v>15807</v>
      </c>
      <c r="B1204" s="182" t="str">
        <f>IF(LEN(A1204)=0,"",INDEX('Smelter Look-up'!$A:$A,MATCH($A1204,'Smelter Look-up'!$E:$E,0)))</f>
        <v/>
      </c>
      <c r="C1204" s="186" t="str">
        <f>IF(LEN(A1204)=0,"",INDEX('Smelter Look-up'!$C:$C,MATCH($A1204,'Smelter Look-up'!$E:$E,0)))</f>
        <v/>
      </c>
      <c r="D1204" s="230"/>
      <c r="E1204" s="182" t="str">
        <f ca="1">IF(ISERROR($V1204),"",OFFSET('Smelter Look-up'!$D$4,$V1204-4,0)&amp;"")</f>
        <v/>
      </c>
      <c r="F1204" s="182" t="s">
        <v>15807</v>
      </c>
      <c r="G1204" s="182" t="str">
        <f ca="1">IF(C1204=$X$4,IF(ISERROR($V1204),"Enter smelter details","RMI"),IF(ISERROR($V1204),"",OFFSET('Smelter Look-up'!$F$4,$V1204-4,0)))</f>
        <v/>
      </c>
      <c r="H1204" s="183"/>
      <c r="I1204" s="184" t="s">
        <v>15807</v>
      </c>
      <c r="J1204" s="184" t="s">
        <v>15807</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t="s">
        <v>15807</v>
      </c>
      <c r="B1205" s="182" t="str">
        <f>IF(LEN(A1205)=0,"",INDEX('Smelter Look-up'!$A:$A,MATCH($A1205,'Smelter Look-up'!$E:$E,0)))</f>
        <v/>
      </c>
      <c r="C1205" s="186" t="str">
        <f>IF(LEN(A1205)=0,"",INDEX('Smelter Look-up'!$C:$C,MATCH($A1205,'Smelter Look-up'!$E:$E,0)))</f>
        <v/>
      </c>
      <c r="D1205" s="230"/>
      <c r="E1205" s="182" t="str">
        <f ca="1">IF(ISERROR($V1205),"",OFFSET('Smelter Look-up'!$D$4,$V1205-4,0)&amp;"")</f>
        <v/>
      </c>
      <c r="F1205" s="182" t="s">
        <v>15807</v>
      </c>
      <c r="G1205" s="182" t="str">
        <f ca="1">IF(C1205=$X$4,IF(ISERROR($V1205),"Enter smelter details","RMI"),IF(ISERROR($V1205),"",OFFSET('Smelter Look-up'!$F$4,$V1205-4,0)))</f>
        <v/>
      </c>
      <c r="H1205" s="183"/>
      <c r="I1205" s="184" t="s">
        <v>15807</v>
      </c>
      <c r="J1205" s="184" t="s">
        <v>15807</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t="s">
        <v>15807</v>
      </c>
      <c r="B1206" s="182" t="str">
        <f>IF(LEN(A1206)=0,"",INDEX('Smelter Look-up'!$A:$A,MATCH($A1206,'Smelter Look-up'!$E:$E,0)))</f>
        <v/>
      </c>
      <c r="C1206" s="186" t="str">
        <f>IF(LEN(A1206)=0,"",INDEX('Smelter Look-up'!$C:$C,MATCH($A1206,'Smelter Look-up'!$E:$E,0)))</f>
        <v/>
      </c>
      <c r="D1206" s="230"/>
      <c r="E1206" s="182" t="str">
        <f ca="1">IF(ISERROR($V1206),"",OFFSET('Smelter Look-up'!$D$4,$V1206-4,0)&amp;"")</f>
        <v/>
      </c>
      <c r="F1206" s="182" t="s">
        <v>15807</v>
      </c>
      <c r="G1206" s="182" t="str">
        <f ca="1">IF(C1206=$X$4,IF(ISERROR($V1206),"Enter smelter details","RMI"),IF(ISERROR($V1206),"",OFFSET('Smelter Look-up'!$F$4,$V1206-4,0)))</f>
        <v/>
      </c>
      <c r="H1206" s="183"/>
      <c r="I1206" s="184" t="s">
        <v>15807</v>
      </c>
      <c r="J1206" s="184" t="s">
        <v>15807</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t="s">
        <v>15807</v>
      </c>
      <c r="B1207" s="182" t="str">
        <f>IF(LEN(A1207)=0,"",INDEX('Smelter Look-up'!$A:$A,MATCH($A1207,'Smelter Look-up'!$E:$E,0)))</f>
        <v/>
      </c>
      <c r="C1207" s="186" t="str">
        <f>IF(LEN(A1207)=0,"",INDEX('Smelter Look-up'!$C:$C,MATCH($A1207,'Smelter Look-up'!$E:$E,0)))</f>
        <v/>
      </c>
      <c r="D1207" s="230"/>
      <c r="E1207" s="182" t="str">
        <f ca="1">IF(ISERROR($V1207),"",OFFSET('Smelter Look-up'!$D$4,$V1207-4,0)&amp;"")</f>
        <v/>
      </c>
      <c r="F1207" s="182" t="s">
        <v>15807</v>
      </c>
      <c r="G1207" s="182" t="str">
        <f ca="1">IF(C1207=$X$4,IF(ISERROR($V1207),"Enter smelter details","RMI"),IF(ISERROR($V1207),"",OFFSET('Smelter Look-up'!$F$4,$V1207-4,0)))</f>
        <v/>
      </c>
      <c r="H1207" s="183"/>
      <c r="I1207" s="184" t="s">
        <v>15807</v>
      </c>
      <c r="J1207" s="184" t="s">
        <v>15807</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t="s">
        <v>15807</v>
      </c>
      <c r="B1208" s="182" t="str">
        <f>IF(LEN(A1208)=0,"",INDEX('Smelter Look-up'!$A:$A,MATCH($A1208,'Smelter Look-up'!$E:$E,0)))</f>
        <v/>
      </c>
      <c r="C1208" s="186" t="str">
        <f>IF(LEN(A1208)=0,"",INDEX('Smelter Look-up'!$C:$C,MATCH($A1208,'Smelter Look-up'!$E:$E,0)))</f>
        <v/>
      </c>
      <c r="D1208" s="230"/>
      <c r="E1208" s="182" t="str">
        <f ca="1">IF(ISERROR($V1208),"",OFFSET('Smelter Look-up'!$D$4,$V1208-4,0)&amp;"")</f>
        <v/>
      </c>
      <c r="F1208" s="182" t="s">
        <v>15807</v>
      </c>
      <c r="G1208" s="182" t="str">
        <f ca="1">IF(C1208=$X$4,IF(ISERROR($V1208),"Enter smelter details","RMI"),IF(ISERROR($V1208),"",OFFSET('Smelter Look-up'!$F$4,$V1208-4,0)))</f>
        <v/>
      </c>
      <c r="H1208" s="183"/>
      <c r="I1208" s="184" t="s">
        <v>15807</v>
      </c>
      <c r="J1208" s="184" t="s">
        <v>15807</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t="s">
        <v>15807</v>
      </c>
      <c r="B1209" s="182" t="str">
        <f>IF(LEN(A1209)=0,"",INDEX('Smelter Look-up'!$A:$A,MATCH($A1209,'Smelter Look-up'!$E:$E,0)))</f>
        <v/>
      </c>
      <c r="C1209" s="186" t="str">
        <f>IF(LEN(A1209)=0,"",INDEX('Smelter Look-up'!$C:$C,MATCH($A1209,'Smelter Look-up'!$E:$E,0)))</f>
        <v/>
      </c>
      <c r="D1209" s="230"/>
      <c r="E1209" s="182" t="str">
        <f ca="1">IF(ISERROR($V1209),"",OFFSET('Smelter Look-up'!$D$4,$V1209-4,0)&amp;"")</f>
        <v/>
      </c>
      <c r="F1209" s="182" t="s">
        <v>15807</v>
      </c>
      <c r="G1209" s="182" t="str">
        <f ca="1">IF(C1209=$X$4,IF(ISERROR($V1209),"Enter smelter details","RMI"),IF(ISERROR($V1209),"",OFFSET('Smelter Look-up'!$F$4,$V1209-4,0)))</f>
        <v/>
      </c>
      <c r="H1209" s="183"/>
      <c r="I1209" s="184" t="s">
        <v>15807</v>
      </c>
      <c r="J1209" s="184" t="s">
        <v>15807</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t="s">
        <v>15807</v>
      </c>
      <c r="B1210" s="182" t="str">
        <f>IF(LEN(A1210)=0,"",INDEX('Smelter Look-up'!$A:$A,MATCH($A1210,'Smelter Look-up'!$E:$E,0)))</f>
        <v/>
      </c>
      <c r="C1210" s="186" t="str">
        <f>IF(LEN(A1210)=0,"",INDEX('Smelter Look-up'!$C:$C,MATCH($A1210,'Smelter Look-up'!$E:$E,0)))</f>
        <v/>
      </c>
      <c r="D1210" s="230"/>
      <c r="E1210" s="182" t="str">
        <f ca="1">IF(ISERROR($V1210),"",OFFSET('Smelter Look-up'!$D$4,$V1210-4,0)&amp;"")</f>
        <v/>
      </c>
      <c r="F1210" s="182" t="s">
        <v>15807</v>
      </c>
      <c r="G1210" s="182" t="str">
        <f ca="1">IF(C1210=$X$4,IF(ISERROR($V1210),"Enter smelter details","RMI"),IF(ISERROR($V1210),"",OFFSET('Smelter Look-up'!$F$4,$V1210-4,0)))</f>
        <v/>
      </c>
      <c r="H1210" s="183"/>
      <c r="I1210" s="184" t="s">
        <v>15807</v>
      </c>
      <c r="J1210" s="184" t="s">
        <v>15807</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t="s">
        <v>15807</v>
      </c>
      <c r="B1211" s="182" t="str">
        <f>IF(LEN(A1211)=0,"",INDEX('Smelter Look-up'!$A:$A,MATCH($A1211,'Smelter Look-up'!$E:$E,0)))</f>
        <v/>
      </c>
      <c r="C1211" s="186" t="str">
        <f>IF(LEN(A1211)=0,"",INDEX('Smelter Look-up'!$C:$C,MATCH($A1211,'Smelter Look-up'!$E:$E,0)))</f>
        <v/>
      </c>
      <c r="D1211" s="230"/>
      <c r="E1211" s="182" t="str">
        <f ca="1">IF(ISERROR($V1211),"",OFFSET('Smelter Look-up'!$D$4,$V1211-4,0)&amp;"")</f>
        <v/>
      </c>
      <c r="F1211" s="182" t="s">
        <v>15807</v>
      </c>
      <c r="G1211" s="182" t="str">
        <f ca="1">IF(C1211=$X$4,IF(ISERROR($V1211),"Enter smelter details","RMI"),IF(ISERROR($V1211),"",OFFSET('Smelter Look-up'!$F$4,$V1211-4,0)))</f>
        <v/>
      </c>
      <c r="H1211" s="183"/>
      <c r="I1211" s="184" t="s">
        <v>15807</v>
      </c>
      <c r="J1211" s="184" t="s">
        <v>15807</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t="s">
        <v>15807</v>
      </c>
      <c r="B1212" s="182" t="str">
        <f>IF(LEN(A1212)=0,"",INDEX('Smelter Look-up'!$A:$A,MATCH($A1212,'Smelter Look-up'!$E:$E,0)))</f>
        <v/>
      </c>
      <c r="C1212" s="186" t="str">
        <f>IF(LEN(A1212)=0,"",INDEX('Smelter Look-up'!$C:$C,MATCH($A1212,'Smelter Look-up'!$E:$E,0)))</f>
        <v/>
      </c>
      <c r="D1212" s="230"/>
      <c r="E1212" s="182" t="str">
        <f ca="1">IF(ISERROR($V1212),"",OFFSET('Smelter Look-up'!$D$4,$V1212-4,0)&amp;"")</f>
        <v/>
      </c>
      <c r="F1212" s="182" t="s">
        <v>15807</v>
      </c>
      <c r="G1212" s="182" t="str">
        <f ca="1">IF(C1212=$X$4,IF(ISERROR($V1212),"Enter smelter details","RMI"),IF(ISERROR($V1212),"",OFFSET('Smelter Look-up'!$F$4,$V1212-4,0)))</f>
        <v/>
      </c>
      <c r="H1212" s="183"/>
      <c r="I1212" s="184" t="s">
        <v>15807</v>
      </c>
      <c r="J1212" s="184" t="s">
        <v>15807</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t="s">
        <v>15807</v>
      </c>
      <c r="B1213" s="182" t="str">
        <f>IF(LEN(A1213)=0,"",INDEX('Smelter Look-up'!$A:$A,MATCH($A1213,'Smelter Look-up'!$E:$E,0)))</f>
        <v/>
      </c>
      <c r="C1213" s="186" t="str">
        <f>IF(LEN(A1213)=0,"",INDEX('Smelter Look-up'!$C:$C,MATCH($A1213,'Smelter Look-up'!$E:$E,0)))</f>
        <v/>
      </c>
      <c r="D1213" s="230"/>
      <c r="E1213" s="182" t="str">
        <f ca="1">IF(ISERROR($V1213),"",OFFSET('Smelter Look-up'!$D$4,$V1213-4,0)&amp;"")</f>
        <v/>
      </c>
      <c r="F1213" s="182" t="s">
        <v>15807</v>
      </c>
      <c r="G1213" s="182" t="str">
        <f ca="1">IF(C1213=$X$4,IF(ISERROR($V1213),"Enter smelter details","RMI"),IF(ISERROR($V1213),"",OFFSET('Smelter Look-up'!$F$4,$V1213-4,0)))</f>
        <v/>
      </c>
      <c r="H1213" s="183"/>
      <c r="I1213" s="184" t="s">
        <v>15807</v>
      </c>
      <c r="J1213" s="184" t="s">
        <v>15807</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t="s">
        <v>15807</v>
      </c>
      <c r="B1214" s="182" t="str">
        <f>IF(LEN(A1214)=0,"",INDEX('Smelter Look-up'!$A:$A,MATCH($A1214,'Smelter Look-up'!$E:$E,0)))</f>
        <v/>
      </c>
      <c r="C1214" s="186" t="str">
        <f>IF(LEN(A1214)=0,"",INDEX('Smelter Look-up'!$C:$C,MATCH($A1214,'Smelter Look-up'!$E:$E,0)))</f>
        <v/>
      </c>
      <c r="D1214" s="230"/>
      <c r="E1214" s="182" t="str">
        <f ca="1">IF(ISERROR($V1214),"",OFFSET('Smelter Look-up'!$D$4,$V1214-4,0)&amp;"")</f>
        <v/>
      </c>
      <c r="F1214" s="182" t="s">
        <v>15807</v>
      </c>
      <c r="G1214" s="182" t="str">
        <f ca="1">IF(C1214=$X$4,IF(ISERROR($V1214),"Enter smelter details","RMI"),IF(ISERROR($V1214),"",OFFSET('Smelter Look-up'!$F$4,$V1214-4,0)))</f>
        <v/>
      </c>
      <c r="H1214" s="183"/>
      <c r="I1214" s="184" t="s">
        <v>15807</v>
      </c>
      <c r="J1214" s="184" t="s">
        <v>15807</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t="s">
        <v>15807</v>
      </c>
      <c r="B1215" s="182" t="str">
        <f>IF(LEN(A1215)=0,"",INDEX('Smelter Look-up'!$A:$A,MATCH($A1215,'Smelter Look-up'!$E:$E,0)))</f>
        <v/>
      </c>
      <c r="C1215" s="186" t="str">
        <f>IF(LEN(A1215)=0,"",INDEX('Smelter Look-up'!$C:$C,MATCH($A1215,'Smelter Look-up'!$E:$E,0)))</f>
        <v/>
      </c>
      <c r="D1215" s="230"/>
      <c r="E1215" s="182" t="str">
        <f ca="1">IF(ISERROR($V1215),"",OFFSET('Smelter Look-up'!$D$4,$V1215-4,0)&amp;"")</f>
        <v/>
      </c>
      <c r="F1215" s="182" t="s">
        <v>15807</v>
      </c>
      <c r="G1215" s="182" t="str">
        <f ca="1">IF(C1215=$X$4,IF(ISERROR($V1215),"Enter smelter details","RMI"),IF(ISERROR($V1215),"",OFFSET('Smelter Look-up'!$F$4,$V1215-4,0)))</f>
        <v/>
      </c>
      <c r="H1215" s="183"/>
      <c r="I1215" s="184" t="s">
        <v>15807</v>
      </c>
      <c r="J1215" s="184" t="s">
        <v>15807</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t="s">
        <v>15807</v>
      </c>
      <c r="B1216" s="182" t="str">
        <f>IF(LEN(A1216)=0,"",INDEX('Smelter Look-up'!$A:$A,MATCH($A1216,'Smelter Look-up'!$E:$E,0)))</f>
        <v/>
      </c>
      <c r="C1216" s="186" t="str">
        <f>IF(LEN(A1216)=0,"",INDEX('Smelter Look-up'!$C:$C,MATCH($A1216,'Smelter Look-up'!$E:$E,0)))</f>
        <v/>
      </c>
      <c r="D1216" s="230"/>
      <c r="E1216" s="182" t="str">
        <f ca="1">IF(ISERROR($V1216),"",OFFSET('Smelter Look-up'!$D$4,$V1216-4,0)&amp;"")</f>
        <v/>
      </c>
      <c r="F1216" s="182" t="s">
        <v>15807</v>
      </c>
      <c r="G1216" s="182" t="str">
        <f ca="1">IF(C1216=$X$4,IF(ISERROR($V1216),"Enter smelter details","RMI"),IF(ISERROR($V1216),"",OFFSET('Smelter Look-up'!$F$4,$V1216-4,0)))</f>
        <v/>
      </c>
      <c r="H1216" s="183"/>
      <c r="I1216" s="184" t="s">
        <v>15807</v>
      </c>
      <c r="J1216" s="184" t="s">
        <v>15807</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t="s">
        <v>15807</v>
      </c>
      <c r="B1217" s="182" t="str">
        <f>IF(LEN(A1217)=0,"",INDEX('Smelter Look-up'!$A:$A,MATCH($A1217,'Smelter Look-up'!$E:$E,0)))</f>
        <v/>
      </c>
      <c r="C1217" s="186" t="str">
        <f>IF(LEN(A1217)=0,"",INDEX('Smelter Look-up'!$C:$C,MATCH($A1217,'Smelter Look-up'!$E:$E,0)))</f>
        <v/>
      </c>
      <c r="D1217" s="230"/>
      <c r="E1217" s="182" t="str">
        <f ca="1">IF(ISERROR($V1217),"",OFFSET('Smelter Look-up'!$D$4,$V1217-4,0)&amp;"")</f>
        <v/>
      </c>
      <c r="F1217" s="182" t="s">
        <v>15807</v>
      </c>
      <c r="G1217" s="182" t="str">
        <f ca="1">IF(C1217=$X$4,IF(ISERROR($V1217),"Enter smelter details","RMI"),IF(ISERROR($V1217),"",OFFSET('Smelter Look-up'!$F$4,$V1217-4,0)))</f>
        <v/>
      </c>
      <c r="H1217" s="183"/>
      <c r="I1217" s="184" t="s">
        <v>15807</v>
      </c>
      <c r="J1217" s="184" t="s">
        <v>15807</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t="s">
        <v>15807</v>
      </c>
      <c r="B1218" s="182" t="str">
        <f>IF(LEN(A1218)=0,"",INDEX('Smelter Look-up'!$A:$A,MATCH($A1218,'Smelter Look-up'!$E:$E,0)))</f>
        <v/>
      </c>
      <c r="C1218" s="186" t="str">
        <f>IF(LEN(A1218)=0,"",INDEX('Smelter Look-up'!$C:$C,MATCH($A1218,'Smelter Look-up'!$E:$E,0)))</f>
        <v/>
      </c>
      <c r="D1218" s="230"/>
      <c r="E1218" s="182" t="str">
        <f ca="1">IF(ISERROR($V1218),"",OFFSET('Smelter Look-up'!$D$4,$V1218-4,0)&amp;"")</f>
        <v/>
      </c>
      <c r="F1218" s="182" t="s">
        <v>15807</v>
      </c>
      <c r="G1218" s="182" t="str">
        <f ca="1">IF(C1218=$X$4,IF(ISERROR($V1218),"Enter smelter details","RMI"),IF(ISERROR($V1218),"",OFFSET('Smelter Look-up'!$F$4,$V1218-4,0)))</f>
        <v/>
      </c>
      <c r="H1218" s="183"/>
      <c r="I1218" s="184" t="s">
        <v>15807</v>
      </c>
      <c r="J1218" s="184" t="s">
        <v>15807</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t="s">
        <v>15807</v>
      </c>
      <c r="B1219" s="182" t="str">
        <f>IF(LEN(A1219)=0,"",INDEX('Smelter Look-up'!$A:$A,MATCH($A1219,'Smelter Look-up'!$E:$E,0)))</f>
        <v/>
      </c>
      <c r="C1219" s="186" t="str">
        <f>IF(LEN(A1219)=0,"",INDEX('Smelter Look-up'!$C:$C,MATCH($A1219,'Smelter Look-up'!$E:$E,0)))</f>
        <v/>
      </c>
      <c r="D1219" s="230"/>
      <c r="E1219" s="182" t="str">
        <f ca="1">IF(ISERROR($V1219),"",OFFSET('Smelter Look-up'!$D$4,$V1219-4,0)&amp;"")</f>
        <v/>
      </c>
      <c r="F1219" s="182" t="s">
        <v>15807</v>
      </c>
      <c r="G1219" s="182" t="str">
        <f ca="1">IF(C1219=$X$4,IF(ISERROR($V1219),"Enter smelter details","RMI"),IF(ISERROR($V1219),"",OFFSET('Smelter Look-up'!$F$4,$V1219-4,0)))</f>
        <v/>
      </c>
      <c r="H1219" s="183"/>
      <c r="I1219" s="184" t="s">
        <v>15807</v>
      </c>
      <c r="J1219" s="184" t="s">
        <v>15807</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t="s">
        <v>15807</v>
      </c>
      <c r="B1220" s="182" t="str">
        <f>IF(LEN(A1220)=0,"",INDEX('Smelter Look-up'!$A:$A,MATCH($A1220,'Smelter Look-up'!$E:$E,0)))</f>
        <v/>
      </c>
      <c r="C1220" s="186" t="str">
        <f>IF(LEN(A1220)=0,"",INDEX('Smelter Look-up'!$C:$C,MATCH($A1220,'Smelter Look-up'!$E:$E,0)))</f>
        <v/>
      </c>
      <c r="D1220" s="230"/>
      <c r="E1220" s="182" t="str">
        <f ca="1">IF(ISERROR($V1220),"",OFFSET('Smelter Look-up'!$D$4,$V1220-4,0)&amp;"")</f>
        <v/>
      </c>
      <c r="F1220" s="182" t="s">
        <v>15807</v>
      </c>
      <c r="G1220" s="182" t="str">
        <f ca="1">IF(C1220=$X$4,IF(ISERROR($V1220),"Enter smelter details","RMI"),IF(ISERROR($V1220),"",OFFSET('Smelter Look-up'!$F$4,$V1220-4,0)))</f>
        <v/>
      </c>
      <c r="H1220" s="183"/>
      <c r="I1220" s="184" t="s">
        <v>15807</v>
      </c>
      <c r="J1220" s="184" t="s">
        <v>15807</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t="s">
        <v>15807</v>
      </c>
      <c r="B1221" s="182" t="str">
        <f>IF(LEN(A1221)=0,"",INDEX('Smelter Look-up'!$A:$A,MATCH($A1221,'Smelter Look-up'!$E:$E,0)))</f>
        <v/>
      </c>
      <c r="C1221" s="186" t="str">
        <f>IF(LEN(A1221)=0,"",INDEX('Smelter Look-up'!$C:$C,MATCH($A1221,'Smelter Look-up'!$E:$E,0)))</f>
        <v/>
      </c>
      <c r="D1221" s="230"/>
      <c r="E1221" s="182" t="str">
        <f ca="1">IF(ISERROR($V1221),"",OFFSET('Smelter Look-up'!$D$4,$V1221-4,0)&amp;"")</f>
        <v/>
      </c>
      <c r="F1221" s="182" t="s">
        <v>15807</v>
      </c>
      <c r="G1221" s="182" t="str">
        <f ca="1">IF(C1221=$X$4,IF(ISERROR($V1221),"Enter smelter details","RMI"),IF(ISERROR($V1221),"",OFFSET('Smelter Look-up'!$F$4,$V1221-4,0)))</f>
        <v/>
      </c>
      <c r="H1221" s="183"/>
      <c r="I1221" s="184" t="s">
        <v>15807</v>
      </c>
      <c r="J1221" s="184" t="s">
        <v>15807</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t="s">
        <v>15807</v>
      </c>
      <c r="B1222" s="182" t="str">
        <f>IF(LEN(A1222)=0,"",INDEX('Smelter Look-up'!$A:$A,MATCH($A1222,'Smelter Look-up'!$E:$E,0)))</f>
        <v/>
      </c>
      <c r="C1222" s="186" t="str">
        <f>IF(LEN(A1222)=0,"",INDEX('Smelter Look-up'!$C:$C,MATCH($A1222,'Smelter Look-up'!$E:$E,0)))</f>
        <v/>
      </c>
      <c r="D1222" s="230"/>
      <c r="E1222" s="182" t="str">
        <f ca="1">IF(ISERROR($V1222),"",OFFSET('Smelter Look-up'!$D$4,$V1222-4,0)&amp;"")</f>
        <v/>
      </c>
      <c r="F1222" s="182" t="s">
        <v>15807</v>
      </c>
      <c r="G1222" s="182" t="str">
        <f ca="1">IF(C1222=$X$4,IF(ISERROR($V1222),"Enter smelter details","RMI"),IF(ISERROR($V1222),"",OFFSET('Smelter Look-up'!$F$4,$V1222-4,0)))</f>
        <v/>
      </c>
      <c r="H1222" s="183"/>
      <c r="I1222" s="184" t="s">
        <v>15807</v>
      </c>
      <c r="J1222" s="184" t="s">
        <v>15807</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t="s">
        <v>15807</v>
      </c>
      <c r="B1223" s="182" t="str">
        <f>IF(LEN(A1223)=0,"",INDEX('Smelter Look-up'!$A:$A,MATCH($A1223,'Smelter Look-up'!$E:$E,0)))</f>
        <v/>
      </c>
      <c r="C1223" s="186" t="str">
        <f>IF(LEN(A1223)=0,"",INDEX('Smelter Look-up'!$C:$C,MATCH($A1223,'Smelter Look-up'!$E:$E,0)))</f>
        <v/>
      </c>
      <c r="D1223" s="230"/>
      <c r="E1223" s="182" t="str">
        <f ca="1">IF(ISERROR($V1223),"",OFFSET('Smelter Look-up'!$D$4,$V1223-4,0)&amp;"")</f>
        <v/>
      </c>
      <c r="F1223" s="182" t="s">
        <v>15807</v>
      </c>
      <c r="G1223" s="182" t="str">
        <f ca="1">IF(C1223=$X$4,IF(ISERROR($V1223),"Enter smelter details","RMI"),IF(ISERROR($V1223),"",OFFSET('Smelter Look-up'!$F$4,$V1223-4,0)))</f>
        <v/>
      </c>
      <c r="H1223" s="183"/>
      <c r="I1223" s="184" t="s">
        <v>15807</v>
      </c>
      <c r="J1223" s="184" t="s">
        <v>15807</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t="s">
        <v>15807</v>
      </c>
      <c r="B1224" s="182" t="str">
        <f>IF(LEN(A1224)=0,"",INDEX('Smelter Look-up'!$A:$A,MATCH($A1224,'Smelter Look-up'!$E:$E,0)))</f>
        <v/>
      </c>
      <c r="C1224" s="186" t="str">
        <f>IF(LEN(A1224)=0,"",INDEX('Smelter Look-up'!$C:$C,MATCH($A1224,'Smelter Look-up'!$E:$E,0)))</f>
        <v/>
      </c>
      <c r="D1224" s="230"/>
      <c r="E1224" s="182" t="str">
        <f ca="1">IF(ISERROR($V1224),"",OFFSET('Smelter Look-up'!$D$4,$V1224-4,0)&amp;"")</f>
        <v/>
      </c>
      <c r="F1224" s="182" t="s">
        <v>15807</v>
      </c>
      <c r="G1224" s="182" t="str">
        <f ca="1">IF(C1224=$X$4,IF(ISERROR($V1224),"Enter smelter details","RMI"),IF(ISERROR($V1224),"",OFFSET('Smelter Look-up'!$F$4,$V1224-4,0)))</f>
        <v/>
      </c>
      <c r="H1224" s="183"/>
      <c r="I1224" s="184" t="s">
        <v>15807</v>
      </c>
      <c r="J1224" s="184" t="s">
        <v>15807</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t="s">
        <v>15807</v>
      </c>
      <c r="B1225" s="182" t="str">
        <f>IF(LEN(A1225)=0,"",INDEX('Smelter Look-up'!$A:$A,MATCH($A1225,'Smelter Look-up'!$E:$E,0)))</f>
        <v/>
      </c>
      <c r="C1225" s="186" t="str">
        <f>IF(LEN(A1225)=0,"",INDEX('Smelter Look-up'!$C:$C,MATCH($A1225,'Smelter Look-up'!$E:$E,0)))</f>
        <v/>
      </c>
      <c r="D1225" s="230"/>
      <c r="E1225" s="182" t="str">
        <f ca="1">IF(ISERROR($V1225),"",OFFSET('Smelter Look-up'!$D$4,$V1225-4,0)&amp;"")</f>
        <v/>
      </c>
      <c r="F1225" s="182" t="s">
        <v>15807</v>
      </c>
      <c r="G1225" s="182" t="str">
        <f ca="1">IF(C1225=$X$4,IF(ISERROR($V1225),"Enter smelter details","RMI"),IF(ISERROR($V1225),"",OFFSET('Smelter Look-up'!$F$4,$V1225-4,0)))</f>
        <v/>
      </c>
      <c r="H1225" s="183"/>
      <c r="I1225" s="184" t="s">
        <v>15807</v>
      </c>
      <c r="J1225" s="184" t="s">
        <v>15807</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t="s">
        <v>15807</v>
      </c>
      <c r="B1226" s="182" t="str">
        <f>IF(LEN(A1226)=0,"",INDEX('Smelter Look-up'!$A:$A,MATCH($A1226,'Smelter Look-up'!$E:$E,0)))</f>
        <v/>
      </c>
      <c r="C1226" s="186" t="str">
        <f>IF(LEN(A1226)=0,"",INDEX('Smelter Look-up'!$C:$C,MATCH($A1226,'Smelter Look-up'!$E:$E,0)))</f>
        <v/>
      </c>
      <c r="D1226" s="230"/>
      <c r="E1226" s="182" t="str">
        <f ca="1">IF(ISERROR($V1226),"",OFFSET('Smelter Look-up'!$D$4,$V1226-4,0)&amp;"")</f>
        <v/>
      </c>
      <c r="F1226" s="182" t="s">
        <v>15807</v>
      </c>
      <c r="G1226" s="182" t="str">
        <f ca="1">IF(C1226=$X$4,IF(ISERROR($V1226),"Enter smelter details","RMI"),IF(ISERROR($V1226),"",OFFSET('Smelter Look-up'!$F$4,$V1226-4,0)))</f>
        <v/>
      </c>
      <c r="H1226" s="183"/>
      <c r="I1226" s="184" t="s">
        <v>15807</v>
      </c>
      <c r="J1226" s="184" t="s">
        <v>15807</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t="s">
        <v>15807</v>
      </c>
      <c r="B1227" s="182" t="str">
        <f>IF(LEN(A1227)=0,"",INDEX('Smelter Look-up'!$A:$A,MATCH($A1227,'Smelter Look-up'!$E:$E,0)))</f>
        <v/>
      </c>
      <c r="C1227" s="186" t="str">
        <f>IF(LEN(A1227)=0,"",INDEX('Smelter Look-up'!$C:$C,MATCH($A1227,'Smelter Look-up'!$E:$E,0)))</f>
        <v/>
      </c>
      <c r="D1227" s="230"/>
      <c r="E1227" s="182" t="str">
        <f ca="1">IF(ISERROR($V1227),"",OFFSET('Smelter Look-up'!$D$4,$V1227-4,0)&amp;"")</f>
        <v/>
      </c>
      <c r="F1227" s="182" t="s">
        <v>15807</v>
      </c>
      <c r="G1227" s="182" t="str">
        <f ca="1">IF(C1227=$X$4,IF(ISERROR($V1227),"Enter smelter details","RMI"),IF(ISERROR($V1227),"",OFFSET('Smelter Look-up'!$F$4,$V1227-4,0)))</f>
        <v/>
      </c>
      <c r="H1227" s="183"/>
      <c r="I1227" s="184" t="s">
        <v>15807</v>
      </c>
      <c r="J1227" s="184" t="s">
        <v>15807</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t="s">
        <v>15807</v>
      </c>
      <c r="B1228" s="182" t="str">
        <f>IF(LEN(A1228)=0,"",INDEX('Smelter Look-up'!$A:$A,MATCH($A1228,'Smelter Look-up'!$E:$E,0)))</f>
        <v/>
      </c>
      <c r="C1228" s="186" t="str">
        <f>IF(LEN(A1228)=0,"",INDEX('Smelter Look-up'!$C:$C,MATCH($A1228,'Smelter Look-up'!$E:$E,0)))</f>
        <v/>
      </c>
      <c r="D1228" s="230"/>
      <c r="E1228" s="182" t="str">
        <f ca="1">IF(ISERROR($V1228),"",OFFSET('Smelter Look-up'!$D$4,$V1228-4,0)&amp;"")</f>
        <v/>
      </c>
      <c r="F1228" s="182" t="s">
        <v>15807</v>
      </c>
      <c r="G1228" s="182" t="str">
        <f ca="1">IF(C1228=$X$4,IF(ISERROR($V1228),"Enter smelter details","RMI"),IF(ISERROR($V1228),"",OFFSET('Smelter Look-up'!$F$4,$V1228-4,0)))</f>
        <v/>
      </c>
      <c r="H1228" s="183"/>
      <c r="I1228" s="184" t="s">
        <v>15807</v>
      </c>
      <c r="J1228" s="184" t="s">
        <v>15807</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t="s">
        <v>15807</v>
      </c>
      <c r="B1229" s="182" t="str">
        <f>IF(LEN(A1229)=0,"",INDEX('Smelter Look-up'!$A:$A,MATCH($A1229,'Smelter Look-up'!$E:$E,0)))</f>
        <v/>
      </c>
      <c r="C1229" s="186" t="str">
        <f>IF(LEN(A1229)=0,"",INDEX('Smelter Look-up'!$C:$C,MATCH($A1229,'Smelter Look-up'!$E:$E,0)))</f>
        <v/>
      </c>
      <c r="D1229" s="230"/>
      <c r="E1229" s="182" t="str">
        <f ca="1">IF(ISERROR($V1229),"",OFFSET('Smelter Look-up'!$D$4,$V1229-4,0)&amp;"")</f>
        <v/>
      </c>
      <c r="F1229" s="182" t="s">
        <v>15807</v>
      </c>
      <c r="G1229" s="182" t="str">
        <f ca="1">IF(C1229=$X$4,IF(ISERROR($V1229),"Enter smelter details","RMI"),IF(ISERROR($V1229),"",OFFSET('Smelter Look-up'!$F$4,$V1229-4,0)))</f>
        <v/>
      </c>
      <c r="H1229" s="183"/>
      <c r="I1229" s="184" t="s">
        <v>15807</v>
      </c>
      <c r="J1229" s="184" t="s">
        <v>15807</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t="s">
        <v>15807</v>
      </c>
      <c r="B1230" s="182" t="str">
        <f>IF(LEN(A1230)=0,"",INDEX('Smelter Look-up'!$A:$A,MATCH($A1230,'Smelter Look-up'!$E:$E,0)))</f>
        <v/>
      </c>
      <c r="C1230" s="186" t="str">
        <f>IF(LEN(A1230)=0,"",INDEX('Smelter Look-up'!$C:$C,MATCH($A1230,'Smelter Look-up'!$E:$E,0)))</f>
        <v/>
      </c>
      <c r="D1230" s="230"/>
      <c r="E1230" s="182" t="str">
        <f ca="1">IF(ISERROR($V1230),"",OFFSET('Smelter Look-up'!$D$4,$V1230-4,0)&amp;"")</f>
        <v/>
      </c>
      <c r="F1230" s="182" t="s">
        <v>15807</v>
      </c>
      <c r="G1230" s="182" t="str">
        <f ca="1">IF(C1230=$X$4,IF(ISERROR($V1230),"Enter smelter details","RMI"),IF(ISERROR($V1230),"",OFFSET('Smelter Look-up'!$F$4,$V1230-4,0)))</f>
        <v/>
      </c>
      <c r="H1230" s="183"/>
      <c r="I1230" s="184" t="s">
        <v>15807</v>
      </c>
      <c r="J1230" s="184" t="s">
        <v>15807</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t="s">
        <v>15807</v>
      </c>
      <c r="B1231" s="182" t="str">
        <f>IF(LEN(A1231)=0,"",INDEX('Smelter Look-up'!$A:$A,MATCH($A1231,'Smelter Look-up'!$E:$E,0)))</f>
        <v/>
      </c>
      <c r="C1231" s="186" t="str">
        <f>IF(LEN(A1231)=0,"",INDEX('Smelter Look-up'!$C:$C,MATCH($A1231,'Smelter Look-up'!$E:$E,0)))</f>
        <v/>
      </c>
      <c r="D1231" s="230"/>
      <c r="E1231" s="182" t="str">
        <f ca="1">IF(ISERROR($V1231),"",OFFSET('Smelter Look-up'!$D$4,$V1231-4,0)&amp;"")</f>
        <v/>
      </c>
      <c r="F1231" s="182" t="s">
        <v>15807</v>
      </c>
      <c r="G1231" s="182" t="str">
        <f ca="1">IF(C1231=$X$4,IF(ISERROR($V1231),"Enter smelter details","RMI"),IF(ISERROR($V1231),"",OFFSET('Smelter Look-up'!$F$4,$V1231-4,0)))</f>
        <v/>
      </c>
      <c r="H1231" s="183"/>
      <c r="I1231" s="184" t="s">
        <v>15807</v>
      </c>
      <c r="J1231" s="184" t="s">
        <v>15807</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t="s">
        <v>15807</v>
      </c>
      <c r="B1232" s="182" t="str">
        <f>IF(LEN(A1232)=0,"",INDEX('Smelter Look-up'!$A:$A,MATCH($A1232,'Smelter Look-up'!$E:$E,0)))</f>
        <v/>
      </c>
      <c r="C1232" s="186" t="str">
        <f>IF(LEN(A1232)=0,"",INDEX('Smelter Look-up'!$C:$C,MATCH($A1232,'Smelter Look-up'!$E:$E,0)))</f>
        <v/>
      </c>
      <c r="D1232" s="230"/>
      <c r="E1232" s="182" t="str">
        <f ca="1">IF(ISERROR($V1232),"",OFFSET('Smelter Look-up'!$D$4,$V1232-4,0)&amp;"")</f>
        <v/>
      </c>
      <c r="F1232" s="182" t="s">
        <v>15807</v>
      </c>
      <c r="G1232" s="182" t="str">
        <f ca="1">IF(C1232=$X$4,IF(ISERROR($V1232),"Enter smelter details","RMI"),IF(ISERROR($V1232),"",OFFSET('Smelter Look-up'!$F$4,$V1232-4,0)))</f>
        <v/>
      </c>
      <c r="H1232" s="183"/>
      <c r="I1232" s="184" t="s">
        <v>15807</v>
      </c>
      <c r="J1232" s="184" t="s">
        <v>15807</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t="s">
        <v>15807</v>
      </c>
      <c r="B1233" s="182" t="str">
        <f>IF(LEN(A1233)=0,"",INDEX('Smelter Look-up'!$A:$A,MATCH($A1233,'Smelter Look-up'!$E:$E,0)))</f>
        <v/>
      </c>
      <c r="C1233" s="186" t="str">
        <f>IF(LEN(A1233)=0,"",INDEX('Smelter Look-up'!$C:$C,MATCH($A1233,'Smelter Look-up'!$E:$E,0)))</f>
        <v/>
      </c>
      <c r="D1233" s="230"/>
      <c r="E1233" s="182" t="str">
        <f ca="1">IF(ISERROR($V1233),"",OFFSET('Smelter Look-up'!$D$4,$V1233-4,0)&amp;"")</f>
        <v/>
      </c>
      <c r="F1233" s="182" t="s">
        <v>15807</v>
      </c>
      <c r="G1233" s="182" t="str">
        <f ca="1">IF(C1233=$X$4,IF(ISERROR($V1233),"Enter smelter details","RMI"),IF(ISERROR($V1233),"",OFFSET('Smelter Look-up'!$F$4,$V1233-4,0)))</f>
        <v/>
      </c>
      <c r="H1233" s="183"/>
      <c r="I1233" s="184" t="s">
        <v>15807</v>
      </c>
      <c r="J1233" s="184" t="s">
        <v>15807</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t="s">
        <v>15807</v>
      </c>
      <c r="B1234" s="182" t="str">
        <f>IF(LEN(A1234)=0,"",INDEX('Smelter Look-up'!$A:$A,MATCH($A1234,'Smelter Look-up'!$E:$E,0)))</f>
        <v/>
      </c>
      <c r="C1234" s="186" t="str">
        <f>IF(LEN(A1234)=0,"",INDEX('Smelter Look-up'!$C:$C,MATCH($A1234,'Smelter Look-up'!$E:$E,0)))</f>
        <v/>
      </c>
      <c r="D1234" s="230"/>
      <c r="E1234" s="182" t="str">
        <f ca="1">IF(ISERROR($V1234),"",OFFSET('Smelter Look-up'!$D$4,$V1234-4,0)&amp;"")</f>
        <v/>
      </c>
      <c r="F1234" s="182" t="s">
        <v>15807</v>
      </c>
      <c r="G1234" s="182" t="str">
        <f ca="1">IF(C1234=$X$4,IF(ISERROR($V1234),"Enter smelter details","RMI"),IF(ISERROR($V1234),"",OFFSET('Smelter Look-up'!$F$4,$V1234-4,0)))</f>
        <v/>
      </c>
      <c r="H1234" s="183"/>
      <c r="I1234" s="184" t="s">
        <v>15807</v>
      </c>
      <c r="J1234" s="184" t="s">
        <v>15807</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t="s">
        <v>15807</v>
      </c>
      <c r="B1235" s="182" t="str">
        <f>IF(LEN(A1235)=0,"",INDEX('Smelter Look-up'!$A:$A,MATCH($A1235,'Smelter Look-up'!$E:$E,0)))</f>
        <v/>
      </c>
      <c r="C1235" s="186" t="str">
        <f>IF(LEN(A1235)=0,"",INDEX('Smelter Look-up'!$C:$C,MATCH($A1235,'Smelter Look-up'!$E:$E,0)))</f>
        <v/>
      </c>
      <c r="D1235" s="230"/>
      <c r="E1235" s="182" t="str">
        <f ca="1">IF(ISERROR($V1235),"",OFFSET('Smelter Look-up'!$D$4,$V1235-4,0)&amp;"")</f>
        <v/>
      </c>
      <c r="F1235" s="182" t="s">
        <v>15807</v>
      </c>
      <c r="G1235" s="182" t="str">
        <f ca="1">IF(C1235=$X$4,IF(ISERROR($V1235),"Enter smelter details","RMI"),IF(ISERROR($V1235),"",OFFSET('Smelter Look-up'!$F$4,$V1235-4,0)))</f>
        <v/>
      </c>
      <c r="H1235" s="183"/>
      <c r="I1235" s="184" t="s">
        <v>15807</v>
      </c>
      <c r="J1235" s="184" t="s">
        <v>15807</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t="s">
        <v>15807</v>
      </c>
      <c r="B1236" s="182" t="str">
        <f>IF(LEN(A1236)=0,"",INDEX('Smelter Look-up'!$A:$A,MATCH($A1236,'Smelter Look-up'!$E:$E,0)))</f>
        <v/>
      </c>
      <c r="C1236" s="186" t="str">
        <f>IF(LEN(A1236)=0,"",INDEX('Smelter Look-up'!$C:$C,MATCH($A1236,'Smelter Look-up'!$E:$E,0)))</f>
        <v/>
      </c>
      <c r="D1236" s="230"/>
      <c r="E1236" s="182" t="str">
        <f ca="1">IF(ISERROR($V1236),"",OFFSET('Smelter Look-up'!$D$4,$V1236-4,0)&amp;"")</f>
        <v/>
      </c>
      <c r="F1236" s="182" t="s">
        <v>15807</v>
      </c>
      <c r="G1236" s="182" t="str">
        <f ca="1">IF(C1236=$X$4,IF(ISERROR($V1236),"Enter smelter details","RMI"),IF(ISERROR($V1236),"",OFFSET('Smelter Look-up'!$F$4,$V1236-4,0)))</f>
        <v/>
      </c>
      <c r="H1236" s="183"/>
      <c r="I1236" s="184" t="s">
        <v>15807</v>
      </c>
      <c r="J1236" s="184" t="s">
        <v>15807</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t="s">
        <v>15807</v>
      </c>
      <c r="B1237" s="182" t="str">
        <f>IF(LEN(A1237)=0,"",INDEX('Smelter Look-up'!$A:$A,MATCH($A1237,'Smelter Look-up'!$E:$E,0)))</f>
        <v/>
      </c>
      <c r="C1237" s="186" t="str">
        <f>IF(LEN(A1237)=0,"",INDEX('Smelter Look-up'!$C:$C,MATCH($A1237,'Smelter Look-up'!$E:$E,0)))</f>
        <v/>
      </c>
      <c r="D1237" s="230"/>
      <c r="E1237" s="182" t="str">
        <f ca="1">IF(ISERROR($V1237),"",OFFSET('Smelter Look-up'!$D$4,$V1237-4,0)&amp;"")</f>
        <v/>
      </c>
      <c r="F1237" s="182" t="s">
        <v>15807</v>
      </c>
      <c r="G1237" s="182" t="str">
        <f ca="1">IF(C1237=$X$4,IF(ISERROR($V1237),"Enter smelter details","RMI"),IF(ISERROR($V1237),"",OFFSET('Smelter Look-up'!$F$4,$V1237-4,0)))</f>
        <v/>
      </c>
      <c r="H1237" s="183"/>
      <c r="I1237" s="184" t="s">
        <v>15807</v>
      </c>
      <c r="J1237" s="184" t="s">
        <v>15807</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t="s">
        <v>15807</v>
      </c>
      <c r="B1238" s="182" t="str">
        <f>IF(LEN(A1238)=0,"",INDEX('Smelter Look-up'!$A:$A,MATCH($A1238,'Smelter Look-up'!$E:$E,0)))</f>
        <v/>
      </c>
      <c r="C1238" s="186" t="str">
        <f>IF(LEN(A1238)=0,"",INDEX('Smelter Look-up'!$C:$C,MATCH($A1238,'Smelter Look-up'!$E:$E,0)))</f>
        <v/>
      </c>
      <c r="D1238" s="230"/>
      <c r="E1238" s="182" t="str">
        <f ca="1">IF(ISERROR($V1238),"",OFFSET('Smelter Look-up'!$D$4,$V1238-4,0)&amp;"")</f>
        <v/>
      </c>
      <c r="F1238" s="182" t="s">
        <v>15807</v>
      </c>
      <c r="G1238" s="182" t="str">
        <f ca="1">IF(C1238=$X$4,IF(ISERROR($V1238),"Enter smelter details","RMI"),IF(ISERROR($V1238),"",OFFSET('Smelter Look-up'!$F$4,$V1238-4,0)))</f>
        <v/>
      </c>
      <c r="H1238" s="183"/>
      <c r="I1238" s="184" t="s">
        <v>15807</v>
      </c>
      <c r="J1238" s="184" t="s">
        <v>15807</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t="s">
        <v>15807</v>
      </c>
      <c r="B1239" s="182" t="str">
        <f>IF(LEN(A1239)=0,"",INDEX('Smelter Look-up'!$A:$A,MATCH($A1239,'Smelter Look-up'!$E:$E,0)))</f>
        <v/>
      </c>
      <c r="C1239" s="186" t="str">
        <f>IF(LEN(A1239)=0,"",INDEX('Smelter Look-up'!$C:$C,MATCH($A1239,'Smelter Look-up'!$E:$E,0)))</f>
        <v/>
      </c>
      <c r="D1239" s="230"/>
      <c r="E1239" s="182" t="str">
        <f ca="1">IF(ISERROR($V1239),"",OFFSET('Smelter Look-up'!$D$4,$V1239-4,0)&amp;"")</f>
        <v/>
      </c>
      <c r="F1239" s="182" t="s">
        <v>15807</v>
      </c>
      <c r="G1239" s="182" t="str">
        <f ca="1">IF(C1239=$X$4,IF(ISERROR($V1239),"Enter smelter details","RMI"),IF(ISERROR($V1239),"",OFFSET('Smelter Look-up'!$F$4,$V1239-4,0)))</f>
        <v/>
      </c>
      <c r="H1239" s="183"/>
      <c r="I1239" s="184" t="s">
        <v>15807</v>
      </c>
      <c r="J1239" s="184" t="s">
        <v>15807</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t="s">
        <v>15807</v>
      </c>
      <c r="B1240" s="182" t="str">
        <f>IF(LEN(A1240)=0,"",INDEX('Smelter Look-up'!$A:$A,MATCH($A1240,'Smelter Look-up'!$E:$E,0)))</f>
        <v/>
      </c>
      <c r="C1240" s="186" t="str">
        <f>IF(LEN(A1240)=0,"",INDEX('Smelter Look-up'!$C:$C,MATCH($A1240,'Smelter Look-up'!$E:$E,0)))</f>
        <v/>
      </c>
      <c r="D1240" s="230"/>
      <c r="E1240" s="182" t="str">
        <f ca="1">IF(ISERROR($V1240),"",OFFSET('Smelter Look-up'!$D$4,$V1240-4,0)&amp;"")</f>
        <v/>
      </c>
      <c r="F1240" s="182" t="s">
        <v>15807</v>
      </c>
      <c r="G1240" s="182" t="str">
        <f ca="1">IF(C1240=$X$4,IF(ISERROR($V1240),"Enter smelter details","RMI"),IF(ISERROR($V1240),"",OFFSET('Smelter Look-up'!$F$4,$V1240-4,0)))</f>
        <v/>
      </c>
      <c r="H1240" s="183"/>
      <c r="I1240" s="184" t="s">
        <v>15807</v>
      </c>
      <c r="J1240" s="184" t="s">
        <v>15807</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t="s">
        <v>15807</v>
      </c>
      <c r="B1241" s="182" t="str">
        <f>IF(LEN(A1241)=0,"",INDEX('Smelter Look-up'!$A:$A,MATCH($A1241,'Smelter Look-up'!$E:$E,0)))</f>
        <v/>
      </c>
      <c r="C1241" s="186" t="str">
        <f>IF(LEN(A1241)=0,"",INDEX('Smelter Look-up'!$C:$C,MATCH($A1241,'Smelter Look-up'!$E:$E,0)))</f>
        <v/>
      </c>
      <c r="D1241" s="230"/>
      <c r="E1241" s="182" t="str">
        <f ca="1">IF(ISERROR($V1241),"",OFFSET('Smelter Look-up'!$D$4,$V1241-4,0)&amp;"")</f>
        <v/>
      </c>
      <c r="F1241" s="182" t="s">
        <v>15807</v>
      </c>
      <c r="G1241" s="182" t="str">
        <f ca="1">IF(C1241=$X$4,IF(ISERROR($V1241),"Enter smelter details","RMI"),IF(ISERROR($V1241),"",OFFSET('Smelter Look-up'!$F$4,$V1241-4,0)))</f>
        <v/>
      </c>
      <c r="H1241" s="183"/>
      <c r="I1241" s="184" t="s">
        <v>15807</v>
      </c>
      <c r="J1241" s="184" t="s">
        <v>15807</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t="s">
        <v>15807</v>
      </c>
      <c r="B1242" s="182" t="str">
        <f>IF(LEN(A1242)=0,"",INDEX('Smelter Look-up'!$A:$A,MATCH($A1242,'Smelter Look-up'!$E:$E,0)))</f>
        <v/>
      </c>
      <c r="C1242" s="186" t="str">
        <f>IF(LEN(A1242)=0,"",INDEX('Smelter Look-up'!$C:$C,MATCH($A1242,'Smelter Look-up'!$E:$E,0)))</f>
        <v/>
      </c>
      <c r="D1242" s="230"/>
      <c r="E1242" s="182" t="str">
        <f ca="1">IF(ISERROR($V1242),"",OFFSET('Smelter Look-up'!$D$4,$V1242-4,0)&amp;"")</f>
        <v/>
      </c>
      <c r="F1242" s="182" t="s">
        <v>15807</v>
      </c>
      <c r="G1242" s="182" t="str">
        <f ca="1">IF(C1242=$X$4,IF(ISERROR($V1242),"Enter smelter details","RMI"),IF(ISERROR($V1242),"",OFFSET('Smelter Look-up'!$F$4,$V1242-4,0)))</f>
        <v/>
      </c>
      <c r="H1242" s="183"/>
      <c r="I1242" s="184" t="s">
        <v>15807</v>
      </c>
      <c r="J1242" s="184" t="s">
        <v>15807</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t="s">
        <v>15807</v>
      </c>
      <c r="B1243" s="182" t="str">
        <f>IF(LEN(A1243)=0,"",INDEX('Smelter Look-up'!$A:$A,MATCH($A1243,'Smelter Look-up'!$E:$E,0)))</f>
        <v/>
      </c>
      <c r="C1243" s="186" t="str">
        <f>IF(LEN(A1243)=0,"",INDEX('Smelter Look-up'!$C:$C,MATCH($A1243,'Smelter Look-up'!$E:$E,0)))</f>
        <v/>
      </c>
      <c r="D1243" s="230"/>
      <c r="E1243" s="182" t="str">
        <f ca="1">IF(ISERROR($V1243),"",OFFSET('Smelter Look-up'!$D$4,$V1243-4,0)&amp;"")</f>
        <v/>
      </c>
      <c r="F1243" s="182" t="s">
        <v>15807</v>
      </c>
      <c r="G1243" s="182" t="str">
        <f ca="1">IF(C1243=$X$4,IF(ISERROR($V1243),"Enter smelter details","RMI"),IF(ISERROR($V1243),"",OFFSET('Smelter Look-up'!$F$4,$V1243-4,0)))</f>
        <v/>
      </c>
      <c r="H1243" s="183"/>
      <c r="I1243" s="184" t="s">
        <v>15807</v>
      </c>
      <c r="J1243" s="184" t="s">
        <v>15807</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t="s">
        <v>15807</v>
      </c>
      <c r="B1244" s="182" t="str">
        <f>IF(LEN(A1244)=0,"",INDEX('Smelter Look-up'!$A:$A,MATCH($A1244,'Smelter Look-up'!$E:$E,0)))</f>
        <v/>
      </c>
      <c r="C1244" s="186" t="str">
        <f>IF(LEN(A1244)=0,"",INDEX('Smelter Look-up'!$C:$C,MATCH($A1244,'Smelter Look-up'!$E:$E,0)))</f>
        <v/>
      </c>
      <c r="D1244" s="230"/>
      <c r="E1244" s="182" t="str">
        <f ca="1">IF(ISERROR($V1244),"",OFFSET('Smelter Look-up'!$D$4,$V1244-4,0)&amp;"")</f>
        <v/>
      </c>
      <c r="F1244" s="182" t="s">
        <v>15807</v>
      </c>
      <c r="G1244" s="182" t="str">
        <f ca="1">IF(C1244=$X$4,IF(ISERROR($V1244),"Enter smelter details","RMI"),IF(ISERROR($V1244),"",OFFSET('Smelter Look-up'!$F$4,$V1244-4,0)))</f>
        <v/>
      </c>
      <c r="H1244" s="183"/>
      <c r="I1244" s="184" t="s">
        <v>15807</v>
      </c>
      <c r="J1244" s="184" t="s">
        <v>15807</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t="s">
        <v>15807</v>
      </c>
      <c r="B1245" s="182" t="str">
        <f>IF(LEN(A1245)=0,"",INDEX('Smelter Look-up'!$A:$A,MATCH($A1245,'Smelter Look-up'!$E:$E,0)))</f>
        <v/>
      </c>
      <c r="C1245" s="186" t="str">
        <f>IF(LEN(A1245)=0,"",INDEX('Smelter Look-up'!$C:$C,MATCH($A1245,'Smelter Look-up'!$E:$E,0)))</f>
        <v/>
      </c>
      <c r="D1245" s="230"/>
      <c r="E1245" s="182" t="str">
        <f ca="1">IF(ISERROR($V1245),"",OFFSET('Smelter Look-up'!$D$4,$V1245-4,0)&amp;"")</f>
        <v/>
      </c>
      <c r="F1245" s="182" t="s">
        <v>15807</v>
      </c>
      <c r="G1245" s="182" t="str">
        <f ca="1">IF(C1245=$X$4,IF(ISERROR($V1245),"Enter smelter details","RMI"),IF(ISERROR($V1245),"",OFFSET('Smelter Look-up'!$F$4,$V1245-4,0)))</f>
        <v/>
      </c>
      <c r="H1245" s="183"/>
      <c r="I1245" s="184" t="s">
        <v>15807</v>
      </c>
      <c r="J1245" s="184" t="s">
        <v>15807</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t="s">
        <v>15807</v>
      </c>
      <c r="B1246" s="182" t="str">
        <f>IF(LEN(A1246)=0,"",INDEX('Smelter Look-up'!$A:$A,MATCH($A1246,'Smelter Look-up'!$E:$E,0)))</f>
        <v/>
      </c>
      <c r="C1246" s="186" t="str">
        <f>IF(LEN(A1246)=0,"",INDEX('Smelter Look-up'!$C:$C,MATCH($A1246,'Smelter Look-up'!$E:$E,0)))</f>
        <v/>
      </c>
      <c r="D1246" s="230"/>
      <c r="E1246" s="182" t="str">
        <f ca="1">IF(ISERROR($V1246),"",OFFSET('Smelter Look-up'!$D$4,$V1246-4,0)&amp;"")</f>
        <v/>
      </c>
      <c r="F1246" s="182" t="s">
        <v>15807</v>
      </c>
      <c r="G1246" s="182" t="str">
        <f ca="1">IF(C1246=$X$4,IF(ISERROR($V1246),"Enter smelter details","RMI"),IF(ISERROR($V1246),"",OFFSET('Smelter Look-up'!$F$4,$V1246-4,0)))</f>
        <v/>
      </c>
      <c r="H1246" s="183"/>
      <c r="I1246" s="184" t="s">
        <v>15807</v>
      </c>
      <c r="J1246" s="184" t="s">
        <v>15807</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t="s">
        <v>15807</v>
      </c>
      <c r="B1247" s="182" t="str">
        <f>IF(LEN(A1247)=0,"",INDEX('Smelter Look-up'!$A:$A,MATCH($A1247,'Smelter Look-up'!$E:$E,0)))</f>
        <v/>
      </c>
      <c r="C1247" s="186" t="str">
        <f>IF(LEN(A1247)=0,"",INDEX('Smelter Look-up'!$C:$C,MATCH($A1247,'Smelter Look-up'!$E:$E,0)))</f>
        <v/>
      </c>
      <c r="D1247" s="230"/>
      <c r="E1247" s="182" t="str">
        <f ca="1">IF(ISERROR($V1247),"",OFFSET('Smelter Look-up'!$D$4,$V1247-4,0)&amp;"")</f>
        <v/>
      </c>
      <c r="F1247" s="182" t="s">
        <v>15807</v>
      </c>
      <c r="G1247" s="182" t="str">
        <f ca="1">IF(C1247=$X$4,IF(ISERROR($V1247),"Enter smelter details","RMI"),IF(ISERROR($V1247),"",OFFSET('Smelter Look-up'!$F$4,$V1247-4,0)))</f>
        <v/>
      </c>
      <c r="H1247" s="183"/>
      <c r="I1247" s="184" t="s">
        <v>15807</v>
      </c>
      <c r="J1247" s="184" t="s">
        <v>15807</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t="s">
        <v>15807</v>
      </c>
      <c r="B1248" s="182" t="str">
        <f>IF(LEN(A1248)=0,"",INDEX('Smelter Look-up'!$A:$A,MATCH($A1248,'Smelter Look-up'!$E:$E,0)))</f>
        <v/>
      </c>
      <c r="C1248" s="186" t="str">
        <f>IF(LEN(A1248)=0,"",INDEX('Smelter Look-up'!$C:$C,MATCH($A1248,'Smelter Look-up'!$E:$E,0)))</f>
        <v/>
      </c>
      <c r="D1248" s="230"/>
      <c r="E1248" s="182" t="str">
        <f ca="1">IF(ISERROR($V1248),"",OFFSET('Smelter Look-up'!$D$4,$V1248-4,0)&amp;"")</f>
        <v/>
      </c>
      <c r="F1248" s="182" t="s">
        <v>15807</v>
      </c>
      <c r="G1248" s="182" t="str">
        <f ca="1">IF(C1248=$X$4,IF(ISERROR($V1248),"Enter smelter details","RMI"),IF(ISERROR($V1248),"",OFFSET('Smelter Look-up'!$F$4,$V1248-4,0)))</f>
        <v/>
      </c>
      <c r="H1248" s="183"/>
      <c r="I1248" s="184" t="s">
        <v>15807</v>
      </c>
      <c r="J1248" s="184" t="s">
        <v>15807</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t="s">
        <v>15807</v>
      </c>
      <c r="B1249" s="182" t="str">
        <f>IF(LEN(A1249)=0,"",INDEX('Smelter Look-up'!$A:$A,MATCH($A1249,'Smelter Look-up'!$E:$E,0)))</f>
        <v/>
      </c>
      <c r="C1249" s="186" t="str">
        <f>IF(LEN(A1249)=0,"",INDEX('Smelter Look-up'!$C:$C,MATCH($A1249,'Smelter Look-up'!$E:$E,0)))</f>
        <v/>
      </c>
      <c r="D1249" s="230"/>
      <c r="E1249" s="182" t="str">
        <f ca="1">IF(ISERROR($V1249),"",OFFSET('Smelter Look-up'!$D$4,$V1249-4,0)&amp;"")</f>
        <v/>
      </c>
      <c r="F1249" s="182" t="s">
        <v>15807</v>
      </c>
      <c r="G1249" s="182" t="str">
        <f ca="1">IF(C1249=$X$4,IF(ISERROR($V1249),"Enter smelter details","RMI"),IF(ISERROR($V1249),"",OFFSET('Smelter Look-up'!$F$4,$V1249-4,0)))</f>
        <v/>
      </c>
      <c r="H1249" s="183"/>
      <c r="I1249" s="184" t="s">
        <v>15807</v>
      </c>
      <c r="J1249" s="184" t="s">
        <v>15807</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t="s">
        <v>15807</v>
      </c>
      <c r="B1250" s="182" t="str">
        <f>IF(LEN(A1250)=0,"",INDEX('Smelter Look-up'!$A:$A,MATCH($A1250,'Smelter Look-up'!$E:$E,0)))</f>
        <v/>
      </c>
      <c r="C1250" s="186" t="str">
        <f>IF(LEN(A1250)=0,"",INDEX('Smelter Look-up'!$C:$C,MATCH($A1250,'Smelter Look-up'!$E:$E,0)))</f>
        <v/>
      </c>
      <c r="D1250" s="230"/>
      <c r="E1250" s="182" t="str">
        <f ca="1">IF(ISERROR($V1250),"",OFFSET('Smelter Look-up'!$D$4,$V1250-4,0)&amp;"")</f>
        <v/>
      </c>
      <c r="F1250" s="182" t="s">
        <v>15807</v>
      </c>
      <c r="G1250" s="182" t="str">
        <f ca="1">IF(C1250=$X$4,IF(ISERROR($V1250),"Enter smelter details","RMI"),IF(ISERROR($V1250),"",OFFSET('Smelter Look-up'!$F$4,$V1250-4,0)))</f>
        <v/>
      </c>
      <c r="H1250" s="183"/>
      <c r="I1250" s="184" t="s">
        <v>15807</v>
      </c>
      <c r="J1250" s="184" t="s">
        <v>15807</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t="s">
        <v>15807</v>
      </c>
      <c r="B1251" s="182" t="str">
        <f>IF(LEN(A1251)=0,"",INDEX('Smelter Look-up'!$A:$A,MATCH($A1251,'Smelter Look-up'!$E:$E,0)))</f>
        <v/>
      </c>
      <c r="C1251" s="186" t="str">
        <f>IF(LEN(A1251)=0,"",INDEX('Smelter Look-up'!$C:$C,MATCH($A1251,'Smelter Look-up'!$E:$E,0)))</f>
        <v/>
      </c>
      <c r="D1251" s="230"/>
      <c r="E1251" s="182" t="str">
        <f ca="1">IF(ISERROR($V1251),"",OFFSET('Smelter Look-up'!$D$4,$V1251-4,0)&amp;"")</f>
        <v/>
      </c>
      <c r="F1251" s="182" t="s">
        <v>15807</v>
      </c>
      <c r="G1251" s="182" t="str">
        <f ca="1">IF(C1251=$X$4,IF(ISERROR($V1251),"Enter smelter details","RMI"),IF(ISERROR($V1251),"",OFFSET('Smelter Look-up'!$F$4,$V1251-4,0)))</f>
        <v/>
      </c>
      <c r="H1251" s="183"/>
      <c r="I1251" s="184" t="s">
        <v>15807</v>
      </c>
      <c r="J1251" s="184" t="s">
        <v>15807</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t="s">
        <v>15807</v>
      </c>
      <c r="B1252" s="182" t="str">
        <f>IF(LEN(A1252)=0,"",INDEX('Smelter Look-up'!$A:$A,MATCH($A1252,'Smelter Look-up'!$E:$E,0)))</f>
        <v/>
      </c>
      <c r="C1252" s="186" t="str">
        <f>IF(LEN(A1252)=0,"",INDEX('Smelter Look-up'!$C:$C,MATCH($A1252,'Smelter Look-up'!$E:$E,0)))</f>
        <v/>
      </c>
      <c r="D1252" s="230"/>
      <c r="E1252" s="182" t="str">
        <f ca="1">IF(ISERROR($V1252),"",OFFSET('Smelter Look-up'!$D$4,$V1252-4,0)&amp;"")</f>
        <v/>
      </c>
      <c r="F1252" s="182" t="s">
        <v>15807</v>
      </c>
      <c r="G1252" s="182" t="str">
        <f ca="1">IF(C1252=$X$4,IF(ISERROR($V1252),"Enter smelter details","RMI"),IF(ISERROR($V1252),"",OFFSET('Smelter Look-up'!$F$4,$V1252-4,0)))</f>
        <v/>
      </c>
      <c r="H1252" s="183"/>
      <c r="I1252" s="184" t="s">
        <v>15807</v>
      </c>
      <c r="J1252" s="184" t="s">
        <v>15807</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t="s">
        <v>15807</v>
      </c>
      <c r="B1253" s="182" t="str">
        <f>IF(LEN(A1253)=0,"",INDEX('Smelter Look-up'!$A:$A,MATCH($A1253,'Smelter Look-up'!$E:$E,0)))</f>
        <v/>
      </c>
      <c r="C1253" s="186" t="str">
        <f>IF(LEN(A1253)=0,"",INDEX('Smelter Look-up'!$C:$C,MATCH($A1253,'Smelter Look-up'!$E:$E,0)))</f>
        <v/>
      </c>
      <c r="D1253" s="230"/>
      <c r="E1253" s="182" t="str">
        <f ca="1">IF(ISERROR($V1253),"",OFFSET('Smelter Look-up'!$D$4,$V1253-4,0)&amp;"")</f>
        <v/>
      </c>
      <c r="F1253" s="182" t="s">
        <v>15807</v>
      </c>
      <c r="G1253" s="182" t="str">
        <f ca="1">IF(C1253=$X$4,IF(ISERROR($V1253),"Enter smelter details","RMI"),IF(ISERROR($V1253),"",OFFSET('Smelter Look-up'!$F$4,$V1253-4,0)))</f>
        <v/>
      </c>
      <c r="H1253" s="183"/>
      <c r="I1253" s="184" t="s">
        <v>15807</v>
      </c>
      <c r="J1253" s="184" t="s">
        <v>15807</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t="s">
        <v>15807</v>
      </c>
      <c r="B1254" s="182" t="str">
        <f>IF(LEN(A1254)=0,"",INDEX('Smelter Look-up'!$A:$A,MATCH($A1254,'Smelter Look-up'!$E:$E,0)))</f>
        <v/>
      </c>
      <c r="C1254" s="186" t="str">
        <f>IF(LEN(A1254)=0,"",INDEX('Smelter Look-up'!$C:$C,MATCH($A1254,'Smelter Look-up'!$E:$E,0)))</f>
        <v/>
      </c>
      <c r="D1254" s="230"/>
      <c r="E1254" s="182" t="str">
        <f ca="1">IF(ISERROR($V1254),"",OFFSET('Smelter Look-up'!$D$4,$V1254-4,0)&amp;"")</f>
        <v/>
      </c>
      <c r="F1254" s="182" t="s">
        <v>15807</v>
      </c>
      <c r="G1254" s="182" t="str">
        <f ca="1">IF(C1254=$X$4,IF(ISERROR($V1254),"Enter smelter details","RMI"),IF(ISERROR($V1254),"",OFFSET('Smelter Look-up'!$F$4,$V1254-4,0)))</f>
        <v/>
      </c>
      <c r="H1254" s="183"/>
      <c r="I1254" s="184" t="s">
        <v>15807</v>
      </c>
      <c r="J1254" s="184" t="s">
        <v>15807</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t="s">
        <v>15807</v>
      </c>
      <c r="B1255" s="182" t="str">
        <f>IF(LEN(A1255)=0,"",INDEX('Smelter Look-up'!$A:$A,MATCH($A1255,'Smelter Look-up'!$E:$E,0)))</f>
        <v/>
      </c>
      <c r="C1255" s="186" t="str">
        <f>IF(LEN(A1255)=0,"",INDEX('Smelter Look-up'!$C:$C,MATCH($A1255,'Smelter Look-up'!$E:$E,0)))</f>
        <v/>
      </c>
      <c r="D1255" s="230"/>
      <c r="E1255" s="182" t="str">
        <f ca="1">IF(ISERROR($V1255),"",OFFSET('Smelter Look-up'!$D$4,$V1255-4,0)&amp;"")</f>
        <v/>
      </c>
      <c r="F1255" s="182" t="s">
        <v>15807</v>
      </c>
      <c r="G1255" s="182" t="str">
        <f ca="1">IF(C1255=$X$4,IF(ISERROR($V1255),"Enter smelter details","RMI"),IF(ISERROR($V1255),"",OFFSET('Smelter Look-up'!$F$4,$V1255-4,0)))</f>
        <v/>
      </c>
      <c r="H1255" s="183"/>
      <c r="I1255" s="184" t="s">
        <v>15807</v>
      </c>
      <c r="J1255" s="184" t="s">
        <v>15807</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t="s">
        <v>15807</v>
      </c>
      <c r="B1256" s="182" t="str">
        <f>IF(LEN(A1256)=0,"",INDEX('Smelter Look-up'!$A:$A,MATCH($A1256,'Smelter Look-up'!$E:$E,0)))</f>
        <v/>
      </c>
      <c r="C1256" s="186" t="str">
        <f>IF(LEN(A1256)=0,"",INDEX('Smelter Look-up'!$C:$C,MATCH($A1256,'Smelter Look-up'!$E:$E,0)))</f>
        <v/>
      </c>
      <c r="D1256" s="230"/>
      <c r="E1256" s="182" t="str">
        <f ca="1">IF(ISERROR($V1256),"",OFFSET('Smelter Look-up'!$D$4,$V1256-4,0)&amp;"")</f>
        <v/>
      </c>
      <c r="F1256" s="182" t="s">
        <v>15807</v>
      </c>
      <c r="G1256" s="182" t="str">
        <f ca="1">IF(C1256=$X$4,IF(ISERROR($V1256),"Enter smelter details","RMI"),IF(ISERROR($V1256),"",OFFSET('Smelter Look-up'!$F$4,$V1256-4,0)))</f>
        <v/>
      </c>
      <c r="H1256" s="183"/>
      <c r="I1256" s="184" t="s">
        <v>15807</v>
      </c>
      <c r="J1256" s="184" t="s">
        <v>15807</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t="s">
        <v>15807</v>
      </c>
      <c r="B1257" s="182" t="str">
        <f>IF(LEN(A1257)=0,"",INDEX('Smelter Look-up'!$A:$A,MATCH($A1257,'Smelter Look-up'!$E:$E,0)))</f>
        <v/>
      </c>
      <c r="C1257" s="186" t="str">
        <f>IF(LEN(A1257)=0,"",INDEX('Smelter Look-up'!$C:$C,MATCH($A1257,'Smelter Look-up'!$E:$E,0)))</f>
        <v/>
      </c>
      <c r="D1257" s="230"/>
      <c r="E1257" s="182" t="str">
        <f ca="1">IF(ISERROR($V1257),"",OFFSET('Smelter Look-up'!$D$4,$V1257-4,0)&amp;"")</f>
        <v/>
      </c>
      <c r="F1257" s="182" t="s">
        <v>15807</v>
      </c>
      <c r="G1257" s="182" t="str">
        <f ca="1">IF(C1257=$X$4,IF(ISERROR($V1257),"Enter smelter details","RMI"),IF(ISERROR($V1257),"",OFFSET('Smelter Look-up'!$F$4,$V1257-4,0)))</f>
        <v/>
      </c>
      <c r="H1257" s="183"/>
      <c r="I1257" s="184" t="s">
        <v>15807</v>
      </c>
      <c r="J1257" s="184" t="s">
        <v>15807</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t="s">
        <v>15807</v>
      </c>
      <c r="B1258" s="182" t="str">
        <f>IF(LEN(A1258)=0,"",INDEX('Smelter Look-up'!$A:$A,MATCH($A1258,'Smelter Look-up'!$E:$E,0)))</f>
        <v/>
      </c>
      <c r="C1258" s="186" t="str">
        <f>IF(LEN(A1258)=0,"",INDEX('Smelter Look-up'!$C:$C,MATCH($A1258,'Smelter Look-up'!$E:$E,0)))</f>
        <v/>
      </c>
      <c r="D1258" s="230"/>
      <c r="E1258" s="182" t="str">
        <f ca="1">IF(ISERROR($V1258),"",OFFSET('Smelter Look-up'!$D$4,$V1258-4,0)&amp;"")</f>
        <v/>
      </c>
      <c r="F1258" s="182" t="s">
        <v>15807</v>
      </c>
      <c r="G1258" s="182" t="str">
        <f ca="1">IF(C1258=$X$4,IF(ISERROR($V1258),"Enter smelter details","RMI"),IF(ISERROR($V1258),"",OFFSET('Smelter Look-up'!$F$4,$V1258-4,0)))</f>
        <v/>
      </c>
      <c r="H1258" s="183"/>
      <c r="I1258" s="184" t="s">
        <v>15807</v>
      </c>
      <c r="J1258" s="184" t="s">
        <v>15807</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t="s">
        <v>15807</v>
      </c>
      <c r="B1259" s="182" t="str">
        <f>IF(LEN(A1259)=0,"",INDEX('Smelter Look-up'!$A:$A,MATCH($A1259,'Smelter Look-up'!$E:$E,0)))</f>
        <v/>
      </c>
      <c r="C1259" s="186" t="str">
        <f>IF(LEN(A1259)=0,"",INDEX('Smelter Look-up'!$C:$C,MATCH($A1259,'Smelter Look-up'!$E:$E,0)))</f>
        <v/>
      </c>
      <c r="D1259" s="230"/>
      <c r="E1259" s="182" t="str">
        <f ca="1">IF(ISERROR($V1259),"",OFFSET('Smelter Look-up'!$D$4,$V1259-4,0)&amp;"")</f>
        <v/>
      </c>
      <c r="F1259" s="182" t="s">
        <v>15807</v>
      </c>
      <c r="G1259" s="182" t="str">
        <f ca="1">IF(C1259=$X$4,IF(ISERROR($V1259),"Enter smelter details","RMI"),IF(ISERROR($V1259),"",OFFSET('Smelter Look-up'!$F$4,$V1259-4,0)))</f>
        <v/>
      </c>
      <c r="H1259" s="183"/>
      <c r="I1259" s="184" t="s">
        <v>15807</v>
      </c>
      <c r="J1259" s="184" t="s">
        <v>15807</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t="s">
        <v>15807</v>
      </c>
      <c r="B1260" s="182" t="str">
        <f>IF(LEN(A1260)=0,"",INDEX('Smelter Look-up'!$A:$A,MATCH($A1260,'Smelter Look-up'!$E:$E,0)))</f>
        <v/>
      </c>
      <c r="C1260" s="186" t="str">
        <f>IF(LEN(A1260)=0,"",INDEX('Smelter Look-up'!$C:$C,MATCH($A1260,'Smelter Look-up'!$E:$E,0)))</f>
        <v/>
      </c>
      <c r="D1260" s="230"/>
      <c r="E1260" s="182" t="str">
        <f ca="1">IF(ISERROR($V1260),"",OFFSET('Smelter Look-up'!$D$4,$V1260-4,0)&amp;"")</f>
        <v/>
      </c>
      <c r="F1260" s="182" t="s">
        <v>15807</v>
      </c>
      <c r="G1260" s="182" t="str">
        <f ca="1">IF(C1260=$X$4,IF(ISERROR($V1260),"Enter smelter details","RMI"),IF(ISERROR($V1260),"",OFFSET('Smelter Look-up'!$F$4,$V1260-4,0)))</f>
        <v/>
      </c>
      <c r="H1260" s="183"/>
      <c r="I1260" s="184" t="s">
        <v>15807</v>
      </c>
      <c r="J1260" s="184" t="s">
        <v>15807</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t="s">
        <v>15807</v>
      </c>
      <c r="B1261" s="182" t="str">
        <f>IF(LEN(A1261)=0,"",INDEX('Smelter Look-up'!$A:$A,MATCH($A1261,'Smelter Look-up'!$E:$E,0)))</f>
        <v/>
      </c>
      <c r="C1261" s="186" t="str">
        <f>IF(LEN(A1261)=0,"",INDEX('Smelter Look-up'!$C:$C,MATCH($A1261,'Smelter Look-up'!$E:$E,0)))</f>
        <v/>
      </c>
      <c r="D1261" s="230"/>
      <c r="E1261" s="182" t="str">
        <f ca="1">IF(ISERROR($V1261),"",OFFSET('Smelter Look-up'!$D$4,$V1261-4,0)&amp;"")</f>
        <v/>
      </c>
      <c r="F1261" s="182" t="s">
        <v>15807</v>
      </c>
      <c r="G1261" s="182" t="str">
        <f ca="1">IF(C1261=$X$4,IF(ISERROR($V1261),"Enter smelter details","RMI"),IF(ISERROR($V1261),"",OFFSET('Smelter Look-up'!$F$4,$V1261-4,0)))</f>
        <v/>
      </c>
      <c r="H1261" s="183"/>
      <c r="I1261" s="184" t="s">
        <v>15807</v>
      </c>
      <c r="J1261" s="184" t="s">
        <v>15807</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t="s">
        <v>15807</v>
      </c>
      <c r="B1262" s="182" t="str">
        <f>IF(LEN(A1262)=0,"",INDEX('Smelter Look-up'!$A:$A,MATCH($A1262,'Smelter Look-up'!$E:$E,0)))</f>
        <v/>
      </c>
      <c r="C1262" s="186" t="str">
        <f>IF(LEN(A1262)=0,"",INDEX('Smelter Look-up'!$C:$C,MATCH($A1262,'Smelter Look-up'!$E:$E,0)))</f>
        <v/>
      </c>
      <c r="D1262" s="230"/>
      <c r="E1262" s="182" t="str">
        <f ca="1">IF(ISERROR($V1262),"",OFFSET('Smelter Look-up'!$D$4,$V1262-4,0)&amp;"")</f>
        <v/>
      </c>
      <c r="F1262" s="182" t="s">
        <v>15807</v>
      </c>
      <c r="G1262" s="182" t="str">
        <f ca="1">IF(C1262=$X$4,IF(ISERROR($V1262),"Enter smelter details","RMI"),IF(ISERROR($V1262),"",OFFSET('Smelter Look-up'!$F$4,$V1262-4,0)))</f>
        <v/>
      </c>
      <c r="H1262" s="183"/>
      <c r="I1262" s="184" t="s">
        <v>15807</v>
      </c>
      <c r="J1262" s="184" t="s">
        <v>15807</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t="s">
        <v>15807</v>
      </c>
      <c r="B1263" s="182" t="str">
        <f>IF(LEN(A1263)=0,"",INDEX('Smelter Look-up'!$A:$A,MATCH($A1263,'Smelter Look-up'!$E:$E,0)))</f>
        <v/>
      </c>
      <c r="C1263" s="186" t="str">
        <f>IF(LEN(A1263)=0,"",INDEX('Smelter Look-up'!$C:$C,MATCH($A1263,'Smelter Look-up'!$E:$E,0)))</f>
        <v/>
      </c>
      <c r="D1263" s="230"/>
      <c r="E1263" s="182" t="str">
        <f ca="1">IF(ISERROR($V1263),"",OFFSET('Smelter Look-up'!$D$4,$V1263-4,0)&amp;"")</f>
        <v/>
      </c>
      <c r="F1263" s="182" t="s">
        <v>15807</v>
      </c>
      <c r="G1263" s="182" t="str">
        <f ca="1">IF(C1263=$X$4,IF(ISERROR($V1263),"Enter smelter details","RMI"),IF(ISERROR($V1263),"",OFFSET('Smelter Look-up'!$F$4,$V1263-4,0)))</f>
        <v/>
      </c>
      <c r="H1263" s="183"/>
      <c r="I1263" s="184" t="s">
        <v>15807</v>
      </c>
      <c r="J1263" s="184" t="s">
        <v>15807</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t="s">
        <v>15807</v>
      </c>
      <c r="B1264" s="182" t="str">
        <f>IF(LEN(A1264)=0,"",INDEX('Smelter Look-up'!$A:$A,MATCH($A1264,'Smelter Look-up'!$E:$E,0)))</f>
        <v/>
      </c>
      <c r="C1264" s="186" t="str">
        <f>IF(LEN(A1264)=0,"",INDEX('Smelter Look-up'!$C:$C,MATCH($A1264,'Smelter Look-up'!$E:$E,0)))</f>
        <v/>
      </c>
      <c r="D1264" s="230"/>
      <c r="E1264" s="182" t="str">
        <f ca="1">IF(ISERROR($V1264),"",OFFSET('Smelter Look-up'!$D$4,$V1264-4,0)&amp;"")</f>
        <v/>
      </c>
      <c r="F1264" s="182" t="s">
        <v>15807</v>
      </c>
      <c r="G1264" s="182" t="str">
        <f ca="1">IF(C1264=$X$4,IF(ISERROR($V1264),"Enter smelter details","RMI"),IF(ISERROR($V1264),"",OFFSET('Smelter Look-up'!$F$4,$V1264-4,0)))</f>
        <v/>
      </c>
      <c r="H1264" s="183"/>
      <c r="I1264" s="184" t="s">
        <v>15807</v>
      </c>
      <c r="J1264" s="184" t="s">
        <v>15807</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t="s">
        <v>15807</v>
      </c>
      <c r="B1265" s="182" t="str">
        <f>IF(LEN(A1265)=0,"",INDEX('Smelter Look-up'!$A:$A,MATCH($A1265,'Smelter Look-up'!$E:$E,0)))</f>
        <v/>
      </c>
      <c r="C1265" s="186" t="str">
        <f>IF(LEN(A1265)=0,"",INDEX('Smelter Look-up'!$C:$C,MATCH($A1265,'Smelter Look-up'!$E:$E,0)))</f>
        <v/>
      </c>
      <c r="D1265" s="230"/>
      <c r="E1265" s="182" t="str">
        <f ca="1">IF(ISERROR($V1265),"",OFFSET('Smelter Look-up'!$D$4,$V1265-4,0)&amp;"")</f>
        <v/>
      </c>
      <c r="F1265" s="182" t="s">
        <v>15807</v>
      </c>
      <c r="G1265" s="182" t="str">
        <f ca="1">IF(C1265=$X$4,IF(ISERROR($V1265),"Enter smelter details","RMI"),IF(ISERROR($V1265),"",OFFSET('Smelter Look-up'!$F$4,$V1265-4,0)))</f>
        <v/>
      </c>
      <c r="H1265" s="183"/>
      <c r="I1265" s="184" t="s">
        <v>15807</v>
      </c>
      <c r="J1265" s="184" t="s">
        <v>15807</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t="s">
        <v>15807</v>
      </c>
      <c r="B1266" s="182" t="str">
        <f>IF(LEN(A1266)=0,"",INDEX('Smelter Look-up'!$A:$A,MATCH($A1266,'Smelter Look-up'!$E:$E,0)))</f>
        <v/>
      </c>
      <c r="C1266" s="186" t="str">
        <f>IF(LEN(A1266)=0,"",INDEX('Smelter Look-up'!$C:$C,MATCH($A1266,'Smelter Look-up'!$E:$E,0)))</f>
        <v/>
      </c>
      <c r="D1266" s="230"/>
      <c r="E1266" s="182" t="str">
        <f ca="1">IF(ISERROR($V1266),"",OFFSET('Smelter Look-up'!$D$4,$V1266-4,0)&amp;"")</f>
        <v/>
      </c>
      <c r="F1266" s="182" t="s">
        <v>15807</v>
      </c>
      <c r="G1266" s="182" t="str">
        <f ca="1">IF(C1266=$X$4,IF(ISERROR($V1266),"Enter smelter details","RMI"),IF(ISERROR($V1266),"",OFFSET('Smelter Look-up'!$F$4,$V1266-4,0)))</f>
        <v/>
      </c>
      <c r="H1266" s="183"/>
      <c r="I1266" s="184" t="s">
        <v>15807</v>
      </c>
      <c r="J1266" s="184" t="s">
        <v>15807</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t="s">
        <v>15807</v>
      </c>
      <c r="B1267" s="182" t="str">
        <f>IF(LEN(A1267)=0,"",INDEX('Smelter Look-up'!$A:$A,MATCH($A1267,'Smelter Look-up'!$E:$E,0)))</f>
        <v/>
      </c>
      <c r="C1267" s="186" t="str">
        <f>IF(LEN(A1267)=0,"",INDEX('Smelter Look-up'!$C:$C,MATCH($A1267,'Smelter Look-up'!$E:$E,0)))</f>
        <v/>
      </c>
      <c r="D1267" s="230"/>
      <c r="E1267" s="182" t="str">
        <f ca="1">IF(ISERROR($V1267),"",OFFSET('Smelter Look-up'!$D$4,$V1267-4,0)&amp;"")</f>
        <v/>
      </c>
      <c r="F1267" s="182" t="s">
        <v>15807</v>
      </c>
      <c r="G1267" s="182" t="str">
        <f ca="1">IF(C1267=$X$4,IF(ISERROR($V1267),"Enter smelter details","RMI"),IF(ISERROR($V1267),"",OFFSET('Smelter Look-up'!$F$4,$V1267-4,0)))</f>
        <v/>
      </c>
      <c r="H1267" s="183"/>
      <c r="I1267" s="184" t="s">
        <v>15807</v>
      </c>
      <c r="J1267" s="184" t="s">
        <v>15807</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t="s">
        <v>15807</v>
      </c>
      <c r="B1268" s="182" t="str">
        <f>IF(LEN(A1268)=0,"",INDEX('Smelter Look-up'!$A:$A,MATCH($A1268,'Smelter Look-up'!$E:$E,0)))</f>
        <v/>
      </c>
      <c r="C1268" s="186" t="str">
        <f>IF(LEN(A1268)=0,"",INDEX('Smelter Look-up'!$C:$C,MATCH($A1268,'Smelter Look-up'!$E:$E,0)))</f>
        <v/>
      </c>
      <c r="D1268" s="230"/>
      <c r="E1268" s="182" t="str">
        <f ca="1">IF(ISERROR($V1268),"",OFFSET('Smelter Look-up'!$D$4,$V1268-4,0)&amp;"")</f>
        <v/>
      </c>
      <c r="F1268" s="182" t="s">
        <v>15807</v>
      </c>
      <c r="G1268" s="182" t="str">
        <f ca="1">IF(C1268=$X$4,IF(ISERROR($V1268),"Enter smelter details","RMI"),IF(ISERROR($V1268),"",OFFSET('Smelter Look-up'!$F$4,$V1268-4,0)))</f>
        <v/>
      </c>
      <c r="H1268" s="183"/>
      <c r="I1268" s="184" t="s">
        <v>15807</v>
      </c>
      <c r="J1268" s="184" t="s">
        <v>15807</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t="s">
        <v>15807</v>
      </c>
      <c r="B1269" s="182" t="str">
        <f>IF(LEN(A1269)=0,"",INDEX('Smelter Look-up'!$A:$A,MATCH($A1269,'Smelter Look-up'!$E:$E,0)))</f>
        <v/>
      </c>
      <c r="C1269" s="186" t="str">
        <f>IF(LEN(A1269)=0,"",INDEX('Smelter Look-up'!$C:$C,MATCH($A1269,'Smelter Look-up'!$E:$E,0)))</f>
        <v/>
      </c>
      <c r="D1269" s="230"/>
      <c r="E1269" s="182" t="str">
        <f ca="1">IF(ISERROR($V1269),"",OFFSET('Smelter Look-up'!$D$4,$V1269-4,0)&amp;"")</f>
        <v/>
      </c>
      <c r="F1269" s="182" t="s">
        <v>15807</v>
      </c>
      <c r="G1269" s="182" t="str">
        <f ca="1">IF(C1269=$X$4,IF(ISERROR($V1269),"Enter smelter details","RMI"),IF(ISERROR($V1269),"",OFFSET('Smelter Look-up'!$F$4,$V1269-4,0)))</f>
        <v/>
      </c>
      <c r="H1269" s="183"/>
      <c r="I1269" s="184" t="s">
        <v>15807</v>
      </c>
      <c r="J1269" s="184" t="s">
        <v>15807</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t="s">
        <v>15807</v>
      </c>
      <c r="B1270" s="182" t="str">
        <f>IF(LEN(A1270)=0,"",INDEX('Smelter Look-up'!$A:$A,MATCH($A1270,'Smelter Look-up'!$E:$E,0)))</f>
        <v/>
      </c>
      <c r="C1270" s="186" t="str">
        <f>IF(LEN(A1270)=0,"",INDEX('Smelter Look-up'!$C:$C,MATCH($A1270,'Smelter Look-up'!$E:$E,0)))</f>
        <v/>
      </c>
      <c r="D1270" s="230"/>
      <c r="E1270" s="182" t="str">
        <f ca="1">IF(ISERROR($V1270),"",OFFSET('Smelter Look-up'!$D$4,$V1270-4,0)&amp;"")</f>
        <v/>
      </c>
      <c r="F1270" s="182" t="s">
        <v>15807</v>
      </c>
      <c r="G1270" s="182" t="str">
        <f ca="1">IF(C1270=$X$4,IF(ISERROR($V1270),"Enter smelter details","RMI"),IF(ISERROR($V1270),"",OFFSET('Smelter Look-up'!$F$4,$V1270-4,0)))</f>
        <v/>
      </c>
      <c r="H1270" s="183"/>
      <c r="I1270" s="184" t="s">
        <v>15807</v>
      </c>
      <c r="J1270" s="184" t="s">
        <v>15807</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t="s">
        <v>15807</v>
      </c>
      <c r="B1271" s="182" t="str">
        <f>IF(LEN(A1271)=0,"",INDEX('Smelter Look-up'!$A:$A,MATCH($A1271,'Smelter Look-up'!$E:$E,0)))</f>
        <v/>
      </c>
      <c r="C1271" s="186" t="str">
        <f>IF(LEN(A1271)=0,"",INDEX('Smelter Look-up'!$C:$C,MATCH($A1271,'Smelter Look-up'!$E:$E,0)))</f>
        <v/>
      </c>
      <c r="D1271" s="230"/>
      <c r="E1271" s="182" t="str">
        <f ca="1">IF(ISERROR($V1271),"",OFFSET('Smelter Look-up'!$D$4,$V1271-4,0)&amp;"")</f>
        <v/>
      </c>
      <c r="F1271" s="182" t="s">
        <v>15807</v>
      </c>
      <c r="G1271" s="182" t="str">
        <f ca="1">IF(C1271=$X$4,IF(ISERROR($V1271),"Enter smelter details","RMI"),IF(ISERROR($V1271),"",OFFSET('Smelter Look-up'!$F$4,$V1271-4,0)))</f>
        <v/>
      </c>
      <c r="H1271" s="183"/>
      <c r="I1271" s="184" t="s">
        <v>15807</v>
      </c>
      <c r="J1271" s="184" t="s">
        <v>15807</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t="s">
        <v>15807</v>
      </c>
      <c r="B1272" s="182" t="str">
        <f>IF(LEN(A1272)=0,"",INDEX('Smelter Look-up'!$A:$A,MATCH($A1272,'Smelter Look-up'!$E:$E,0)))</f>
        <v/>
      </c>
      <c r="C1272" s="186" t="str">
        <f>IF(LEN(A1272)=0,"",INDEX('Smelter Look-up'!$C:$C,MATCH($A1272,'Smelter Look-up'!$E:$E,0)))</f>
        <v/>
      </c>
      <c r="D1272" s="230"/>
      <c r="E1272" s="182" t="str">
        <f ca="1">IF(ISERROR($V1272),"",OFFSET('Smelter Look-up'!$D$4,$V1272-4,0)&amp;"")</f>
        <v/>
      </c>
      <c r="F1272" s="182" t="s">
        <v>15807</v>
      </c>
      <c r="G1272" s="182" t="str">
        <f ca="1">IF(C1272=$X$4,IF(ISERROR($V1272),"Enter smelter details","RMI"),IF(ISERROR($V1272),"",OFFSET('Smelter Look-up'!$F$4,$V1272-4,0)))</f>
        <v/>
      </c>
      <c r="H1272" s="183"/>
      <c r="I1272" s="184" t="s">
        <v>15807</v>
      </c>
      <c r="J1272" s="184" t="s">
        <v>15807</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t="s">
        <v>15807</v>
      </c>
      <c r="B1273" s="182" t="str">
        <f>IF(LEN(A1273)=0,"",INDEX('Smelter Look-up'!$A:$A,MATCH($A1273,'Smelter Look-up'!$E:$E,0)))</f>
        <v/>
      </c>
      <c r="C1273" s="186" t="str">
        <f>IF(LEN(A1273)=0,"",INDEX('Smelter Look-up'!$C:$C,MATCH($A1273,'Smelter Look-up'!$E:$E,0)))</f>
        <v/>
      </c>
      <c r="D1273" s="230"/>
      <c r="E1273" s="182" t="str">
        <f ca="1">IF(ISERROR($V1273),"",OFFSET('Smelter Look-up'!$D$4,$V1273-4,0)&amp;"")</f>
        <v/>
      </c>
      <c r="F1273" s="182" t="s">
        <v>15807</v>
      </c>
      <c r="G1273" s="182" t="str">
        <f ca="1">IF(C1273=$X$4,IF(ISERROR($V1273),"Enter smelter details","RMI"),IF(ISERROR($V1273),"",OFFSET('Smelter Look-up'!$F$4,$V1273-4,0)))</f>
        <v/>
      </c>
      <c r="H1273" s="183"/>
      <c r="I1273" s="184" t="s">
        <v>15807</v>
      </c>
      <c r="J1273" s="184" t="s">
        <v>15807</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t="s">
        <v>15807</v>
      </c>
      <c r="B1274" s="182" t="str">
        <f>IF(LEN(A1274)=0,"",INDEX('Smelter Look-up'!$A:$A,MATCH($A1274,'Smelter Look-up'!$E:$E,0)))</f>
        <v/>
      </c>
      <c r="C1274" s="186" t="str">
        <f>IF(LEN(A1274)=0,"",INDEX('Smelter Look-up'!$C:$C,MATCH($A1274,'Smelter Look-up'!$E:$E,0)))</f>
        <v/>
      </c>
      <c r="D1274" s="230"/>
      <c r="E1274" s="182" t="str">
        <f ca="1">IF(ISERROR($V1274),"",OFFSET('Smelter Look-up'!$D$4,$V1274-4,0)&amp;"")</f>
        <v/>
      </c>
      <c r="F1274" s="182" t="s">
        <v>15807</v>
      </c>
      <c r="G1274" s="182" t="str">
        <f ca="1">IF(C1274=$X$4,IF(ISERROR($V1274),"Enter smelter details","RMI"),IF(ISERROR($V1274),"",OFFSET('Smelter Look-up'!$F$4,$V1274-4,0)))</f>
        <v/>
      </c>
      <c r="H1274" s="183"/>
      <c r="I1274" s="184" t="s">
        <v>15807</v>
      </c>
      <c r="J1274" s="184" t="s">
        <v>15807</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t="s">
        <v>15807</v>
      </c>
      <c r="B1275" s="182" t="str">
        <f>IF(LEN(A1275)=0,"",INDEX('Smelter Look-up'!$A:$A,MATCH($A1275,'Smelter Look-up'!$E:$E,0)))</f>
        <v/>
      </c>
      <c r="C1275" s="186" t="str">
        <f>IF(LEN(A1275)=0,"",INDEX('Smelter Look-up'!$C:$C,MATCH($A1275,'Smelter Look-up'!$E:$E,0)))</f>
        <v/>
      </c>
      <c r="D1275" s="230"/>
      <c r="E1275" s="182" t="str">
        <f ca="1">IF(ISERROR($V1275),"",OFFSET('Smelter Look-up'!$D$4,$V1275-4,0)&amp;"")</f>
        <v/>
      </c>
      <c r="F1275" s="182" t="s">
        <v>15807</v>
      </c>
      <c r="G1275" s="182" t="str">
        <f ca="1">IF(C1275=$X$4,IF(ISERROR($V1275),"Enter smelter details","RMI"),IF(ISERROR($V1275),"",OFFSET('Smelter Look-up'!$F$4,$V1275-4,0)))</f>
        <v/>
      </c>
      <c r="H1275" s="183"/>
      <c r="I1275" s="184" t="s">
        <v>15807</v>
      </c>
      <c r="J1275" s="184" t="s">
        <v>15807</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t="s">
        <v>15807</v>
      </c>
      <c r="B1276" s="182" t="str">
        <f>IF(LEN(A1276)=0,"",INDEX('Smelter Look-up'!$A:$A,MATCH($A1276,'Smelter Look-up'!$E:$E,0)))</f>
        <v/>
      </c>
      <c r="C1276" s="186" t="str">
        <f>IF(LEN(A1276)=0,"",INDEX('Smelter Look-up'!$C:$C,MATCH($A1276,'Smelter Look-up'!$E:$E,0)))</f>
        <v/>
      </c>
      <c r="D1276" s="230"/>
      <c r="E1276" s="182" t="str">
        <f ca="1">IF(ISERROR($V1276),"",OFFSET('Smelter Look-up'!$D$4,$V1276-4,0)&amp;"")</f>
        <v/>
      </c>
      <c r="F1276" s="182" t="s">
        <v>15807</v>
      </c>
      <c r="G1276" s="182" t="str">
        <f ca="1">IF(C1276=$X$4,IF(ISERROR($V1276),"Enter smelter details","RMI"),IF(ISERROR($V1276),"",OFFSET('Smelter Look-up'!$F$4,$V1276-4,0)))</f>
        <v/>
      </c>
      <c r="H1276" s="183"/>
      <c r="I1276" s="184" t="s">
        <v>15807</v>
      </c>
      <c r="J1276" s="184" t="s">
        <v>15807</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t="s">
        <v>15807</v>
      </c>
      <c r="B1277" s="182" t="str">
        <f>IF(LEN(A1277)=0,"",INDEX('Smelter Look-up'!$A:$A,MATCH($A1277,'Smelter Look-up'!$E:$E,0)))</f>
        <v/>
      </c>
      <c r="C1277" s="186" t="str">
        <f>IF(LEN(A1277)=0,"",INDEX('Smelter Look-up'!$C:$C,MATCH($A1277,'Smelter Look-up'!$E:$E,0)))</f>
        <v/>
      </c>
      <c r="D1277" s="230"/>
      <c r="E1277" s="182" t="str">
        <f ca="1">IF(ISERROR($V1277),"",OFFSET('Smelter Look-up'!$D$4,$V1277-4,0)&amp;"")</f>
        <v/>
      </c>
      <c r="F1277" s="182" t="s">
        <v>15807</v>
      </c>
      <c r="G1277" s="182" t="str">
        <f ca="1">IF(C1277=$X$4,IF(ISERROR($V1277),"Enter smelter details","RMI"),IF(ISERROR($V1277),"",OFFSET('Smelter Look-up'!$F$4,$V1277-4,0)))</f>
        <v/>
      </c>
      <c r="H1277" s="183"/>
      <c r="I1277" s="184" t="s">
        <v>15807</v>
      </c>
      <c r="J1277" s="184" t="s">
        <v>15807</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t="s">
        <v>15807</v>
      </c>
      <c r="B1278" s="182" t="str">
        <f>IF(LEN(A1278)=0,"",INDEX('Smelter Look-up'!$A:$A,MATCH($A1278,'Smelter Look-up'!$E:$E,0)))</f>
        <v/>
      </c>
      <c r="C1278" s="186" t="str">
        <f>IF(LEN(A1278)=0,"",INDEX('Smelter Look-up'!$C:$C,MATCH($A1278,'Smelter Look-up'!$E:$E,0)))</f>
        <v/>
      </c>
      <c r="D1278" s="230"/>
      <c r="E1278" s="182" t="str">
        <f ca="1">IF(ISERROR($V1278),"",OFFSET('Smelter Look-up'!$D$4,$V1278-4,0)&amp;"")</f>
        <v/>
      </c>
      <c r="F1278" s="182" t="s">
        <v>15807</v>
      </c>
      <c r="G1278" s="182" t="str">
        <f ca="1">IF(C1278=$X$4,IF(ISERROR($V1278),"Enter smelter details","RMI"),IF(ISERROR($V1278),"",OFFSET('Smelter Look-up'!$F$4,$V1278-4,0)))</f>
        <v/>
      </c>
      <c r="H1278" s="183"/>
      <c r="I1278" s="184" t="s">
        <v>15807</v>
      </c>
      <c r="J1278" s="184" t="s">
        <v>15807</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t="s">
        <v>15807</v>
      </c>
      <c r="B1279" s="182" t="str">
        <f>IF(LEN(A1279)=0,"",INDEX('Smelter Look-up'!$A:$A,MATCH($A1279,'Smelter Look-up'!$E:$E,0)))</f>
        <v/>
      </c>
      <c r="C1279" s="186" t="str">
        <f>IF(LEN(A1279)=0,"",INDEX('Smelter Look-up'!$C:$C,MATCH($A1279,'Smelter Look-up'!$E:$E,0)))</f>
        <v/>
      </c>
      <c r="D1279" s="230"/>
      <c r="E1279" s="182" t="str">
        <f ca="1">IF(ISERROR($V1279),"",OFFSET('Smelter Look-up'!$D$4,$V1279-4,0)&amp;"")</f>
        <v/>
      </c>
      <c r="F1279" s="182" t="s">
        <v>15807</v>
      </c>
      <c r="G1279" s="182" t="str">
        <f ca="1">IF(C1279=$X$4,IF(ISERROR($V1279),"Enter smelter details","RMI"),IF(ISERROR($V1279),"",OFFSET('Smelter Look-up'!$F$4,$V1279-4,0)))</f>
        <v/>
      </c>
      <c r="H1279" s="183"/>
      <c r="I1279" s="184" t="s">
        <v>15807</v>
      </c>
      <c r="J1279" s="184" t="s">
        <v>15807</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t="s">
        <v>15807</v>
      </c>
      <c r="B1280" s="182" t="str">
        <f>IF(LEN(A1280)=0,"",INDEX('Smelter Look-up'!$A:$A,MATCH($A1280,'Smelter Look-up'!$E:$E,0)))</f>
        <v/>
      </c>
      <c r="C1280" s="186" t="str">
        <f>IF(LEN(A1280)=0,"",INDEX('Smelter Look-up'!$C:$C,MATCH($A1280,'Smelter Look-up'!$E:$E,0)))</f>
        <v/>
      </c>
      <c r="D1280" s="230"/>
      <c r="E1280" s="182" t="str">
        <f ca="1">IF(ISERROR($V1280),"",OFFSET('Smelter Look-up'!$D$4,$V1280-4,0)&amp;"")</f>
        <v/>
      </c>
      <c r="F1280" s="182" t="s">
        <v>15807</v>
      </c>
      <c r="G1280" s="182" t="str">
        <f ca="1">IF(C1280=$X$4,IF(ISERROR($V1280),"Enter smelter details","RMI"),IF(ISERROR($V1280),"",OFFSET('Smelter Look-up'!$F$4,$V1280-4,0)))</f>
        <v/>
      </c>
      <c r="H1280" s="183"/>
      <c r="I1280" s="184" t="s">
        <v>15807</v>
      </c>
      <c r="J1280" s="184" t="s">
        <v>15807</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t="s">
        <v>15807</v>
      </c>
      <c r="B1281" s="182" t="str">
        <f>IF(LEN(A1281)=0,"",INDEX('Smelter Look-up'!$A:$A,MATCH($A1281,'Smelter Look-up'!$E:$E,0)))</f>
        <v/>
      </c>
      <c r="C1281" s="186" t="str">
        <f>IF(LEN(A1281)=0,"",INDEX('Smelter Look-up'!$C:$C,MATCH($A1281,'Smelter Look-up'!$E:$E,0)))</f>
        <v/>
      </c>
      <c r="D1281" s="230"/>
      <c r="E1281" s="182" t="str">
        <f ca="1">IF(ISERROR($V1281),"",OFFSET('Smelter Look-up'!$D$4,$V1281-4,0)&amp;"")</f>
        <v/>
      </c>
      <c r="F1281" s="182" t="s">
        <v>15807</v>
      </c>
      <c r="G1281" s="182" t="str">
        <f ca="1">IF(C1281=$X$4,IF(ISERROR($V1281),"Enter smelter details","RMI"),IF(ISERROR($V1281),"",OFFSET('Smelter Look-up'!$F$4,$V1281-4,0)))</f>
        <v/>
      </c>
      <c r="H1281" s="183"/>
      <c r="I1281" s="184" t="s">
        <v>15807</v>
      </c>
      <c r="J1281" s="184" t="s">
        <v>15807</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t="s">
        <v>15807</v>
      </c>
      <c r="B1282" s="182" t="str">
        <f>IF(LEN(A1282)=0,"",INDEX('Smelter Look-up'!$A:$A,MATCH($A1282,'Smelter Look-up'!$E:$E,0)))</f>
        <v/>
      </c>
      <c r="C1282" s="186" t="str">
        <f>IF(LEN(A1282)=0,"",INDEX('Smelter Look-up'!$C:$C,MATCH($A1282,'Smelter Look-up'!$E:$E,0)))</f>
        <v/>
      </c>
      <c r="D1282" s="230"/>
      <c r="E1282" s="182" t="str">
        <f ca="1">IF(ISERROR($V1282),"",OFFSET('Smelter Look-up'!$D$4,$V1282-4,0)&amp;"")</f>
        <v/>
      </c>
      <c r="F1282" s="182" t="s">
        <v>15807</v>
      </c>
      <c r="G1282" s="182" t="str">
        <f ca="1">IF(C1282=$X$4,IF(ISERROR($V1282),"Enter smelter details","RMI"),IF(ISERROR($V1282),"",OFFSET('Smelter Look-up'!$F$4,$V1282-4,0)))</f>
        <v/>
      </c>
      <c r="H1282" s="183"/>
      <c r="I1282" s="184" t="s">
        <v>15807</v>
      </c>
      <c r="J1282" s="184" t="s">
        <v>15807</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t="s">
        <v>15807</v>
      </c>
      <c r="B1283" s="182" t="str">
        <f>IF(LEN(A1283)=0,"",INDEX('Smelter Look-up'!$A:$A,MATCH($A1283,'Smelter Look-up'!$E:$E,0)))</f>
        <v/>
      </c>
      <c r="C1283" s="186" t="str">
        <f>IF(LEN(A1283)=0,"",INDEX('Smelter Look-up'!$C:$C,MATCH($A1283,'Smelter Look-up'!$E:$E,0)))</f>
        <v/>
      </c>
      <c r="D1283" s="230"/>
      <c r="E1283" s="182" t="str">
        <f ca="1">IF(ISERROR($V1283),"",OFFSET('Smelter Look-up'!$D$4,$V1283-4,0)&amp;"")</f>
        <v/>
      </c>
      <c r="F1283" s="182" t="s">
        <v>15807</v>
      </c>
      <c r="G1283" s="182" t="str">
        <f ca="1">IF(C1283=$X$4,IF(ISERROR($V1283),"Enter smelter details","RMI"),IF(ISERROR($V1283),"",OFFSET('Smelter Look-up'!$F$4,$V1283-4,0)))</f>
        <v/>
      </c>
      <c r="H1283" s="183"/>
      <c r="I1283" s="184" t="s">
        <v>15807</v>
      </c>
      <c r="J1283" s="184" t="s">
        <v>15807</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t="s">
        <v>15807</v>
      </c>
      <c r="B1284" s="182" t="str">
        <f>IF(LEN(A1284)=0,"",INDEX('Smelter Look-up'!$A:$A,MATCH($A1284,'Smelter Look-up'!$E:$E,0)))</f>
        <v/>
      </c>
      <c r="C1284" s="186" t="str">
        <f>IF(LEN(A1284)=0,"",INDEX('Smelter Look-up'!$C:$C,MATCH($A1284,'Smelter Look-up'!$E:$E,0)))</f>
        <v/>
      </c>
      <c r="D1284" s="230"/>
      <c r="E1284" s="182" t="str">
        <f ca="1">IF(ISERROR($V1284),"",OFFSET('Smelter Look-up'!$D$4,$V1284-4,0)&amp;"")</f>
        <v/>
      </c>
      <c r="F1284" s="182" t="s">
        <v>15807</v>
      </c>
      <c r="G1284" s="182" t="str">
        <f ca="1">IF(C1284=$X$4,IF(ISERROR($V1284),"Enter smelter details","RMI"),IF(ISERROR($V1284),"",OFFSET('Smelter Look-up'!$F$4,$V1284-4,0)))</f>
        <v/>
      </c>
      <c r="H1284" s="183"/>
      <c r="I1284" s="184" t="s">
        <v>15807</v>
      </c>
      <c r="J1284" s="184" t="s">
        <v>15807</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t="s">
        <v>15807</v>
      </c>
      <c r="B1285" s="182" t="str">
        <f>IF(LEN(A1285)=0,"",INDEX('Smelter Look-up'!$A:$A,MATCH($A1285,'Smelter Look-up'!$E:$E,0)))</f>
        <v/>
      </c>
      <c r="C1285" s="186" t="str">
        <f>IF(LEN(A1285)=0,"",INDEX('Smelter Look-up'!$C:$C,MATCH($A1285,'Smelter Look-up'!$E:$E,0)))</f>
        <v/>
      </c>
      <c r="D1285" s="230"/>
      <c r="E1285" s="182" t="str">
        <f ca="1">IF(ISERROR($V1285),"",OFFSET('Smelter Look-up'!$D$4,$V1285-4,0)&amp;"")</f>
        <v/>
      </c>
      <c r="F1285" s="182" t="s">
        <v>15807</v>
      </c>
      <c r="G1285" s="182" t="str">
        <f ca="1">IF(C1285=$X$4,IF(ISERROR($V1285),"Enter smelter details","RMI"),IF(ISERROR($V1285),"",OFFSET('Smelter Look-up'!$F$4,$V1285-4,0)))</f>
        <v/>
      </c>
      <c r="H1285" s="183"/>
      <c r="I1285" s="184" t="s">
        <v>15807</v>
      </c>
      <c r="J1285" s="184" t="s">
        <v>15807</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t="s">
        <v>15807</v>
      </c>
      <c r="B1286" s="182" t="str">
        <f>IF(LEN(A1286)=0,"",INDEX('Smelter Look-up'!$A:$A,MATCH($A1286,'Smelter Look-up'!$E:$E,0)))</f>
        <v/>
      </c>
      <c r="C1286" s="186" t="str">
        <f>IF(LEN(A1286)=0,"",INDEX('Smelter Look-up'!$C:$C,MATCH($A1286,'Smelter Look-up'!$E:$E,0)))</f>
        <v/>
      </c>
      <c r="D1286" s="230"/>
      <c r="E1286" s="182" t="str">
        <f ca="1">IF(ISERROR($V1286),"",OFFSET('Smelter Look-up'!$D$4,$V1286-4,0)&amp;"")</f>
        <v/>
      </c>
      <c r="F1286" s="182" t="s">
        <v>15807</v>
      </c>
      <c r="G1286" s="182" t="str">
        <f ca="1">IF(C1286=$X$4,IF(ISERROR($V1286),"Enter smelter details","RMI"),IF(ISERROR($V1286),"",OFFSET('Smelter Look-up'!$F$4,$V1286-4,0)))</f>
        <v/>
      </c>
      <c r="H1286" s="183"/>
      <c r="I1286" s="184" t="s">
        <v>15807</v>
      </c>
      <c r="J1286" s="184" t="s">
        <v>15807</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t="s">
        <v>15807</v>
      </c>
      <c r="B1287" s="182" t="str">
        <f>IF(LEN(A1287)=0,"",INDEX('Smelter Look-up'!$A:$A,MATCH($A1287,'Smelter Look-up'!$E:$E,0)))</f>
        <v/>
      </c>
      <c r="C1287" s="186" t="str">
        <f>IF(LEN(A1287)=0,"",INDEX('Smelter Look-up'!$C:$C,MATCH($A1287,'Smelter Look-up'!$E:$E,0)))</f>
        <v/>
      </c>
      <c r="D1287" s="230"/>
      <c r="E1287" s="182" t="str">
        <f ca="1">IF(ISERROR($V1287),"",OFFSET('Smelter Look-up'!$D$4,$V1287-4,0)&amp;"")</f>
        <v/>
      </c>
      <c r="F1287" s="182" t="s">
        <v>15807</v>
      </c>
      <c r="G1287" s="182" t="str">
        <f ca="1">IF(C1287=$X$4,IF(ISERROR($V1287),"Enter smelter details","RMI"),IF(ISERROR($V1287),"",OFFSET('Smelter Look-up'!$F$4,$V1287-4,0)))</f>
        <v/>
      </c>
      <c r="H1287" s="183"/>
      <c r="I1287" s="184" t="s">
        <v>15807</v>
      </c>
      <c r="J1287" s="184" t="s">
        <v>15807</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t="s">
        <v>15807</v>
      </c>
      <c r="B1288" s="182" t="str">
        <f>IF(LEN(A1288)=0,"",INDEX('Smelter Look-up'!$A:$A,MATCH($A1288,'Smelter Look-up'!$E:$E,0)))</f>
        <v/>
      </c>
      <c r="C1288" s="186" t="str">
        <f>IF(LEN(A1288)=0,"",INDEX('Smelter Look-up'!$C:$C,MATCH($A1288,'Smelter Look-up'!$E:$E,0)))</f>
        <v/>
      </c>
      <c r="D1288" s="230"/>
      <c r="E1288" s="182" t="str">
        <f ca="1">IF(ISERROR($V1288),"",OFFSET('Smelter Look-up'!$D$4,$V1288-4,0)&amp;"")</f>
        <v/>
      </c>
      <c r="F1288" s="182" t="s">
        <v>15807</v>
      </c>
      <c r="G1288" s="182" t="str">
        <f ca="1">IF(C1288=$X$4,IF(ISERROR($V1288),"Enter smelter details","RMI"),IF(ISERROR($V1288),"",OFFSET('Smelter Look-up'!$F$4,$V1288-4,0)))</f>
        <v/>
      </c>
      <c r="H1288" s="183"/>
      <c r="I1288" s="184" t="s">
        <v>15807</v>
      </c>
      <c r="J1288" s="184" t="s">
        <v>15807</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t="s">
        <v>15807</v>
      </c>
      <c r="B1289" s="182" t="str">
        <f>IF(LEN(A1289)=0,"",INDEX('Smelter Look-up'!$A:$A,MATCH($A1289,'Smelter Look-up'!$E:$E,0)))</f>
        <v/>
      </c>
      <c r="C1289" s="186" t="str">
        <f>IF(LEN(A1289)=0,"",INDEX('Smelter Look-up'!$C:$C,MATCH($A1289,'Smelter Look-up'!$E:$E,0)))</f>
        <v/>
      </c>
      <c r="D1289" s="230"/>
      <c r="E1289" s="182" t="str">
        <f ca="1">IF(ISERROR($V1289),"",OFFSET('Smelter Look-up'!$D$4,$V1289-4,0)&amp;"")</f>
        <v/>
      </c>
      <c r="F1289" s="182" t="s">
        <v>15807</v>
      </c>
      <c r="G1289" s="182" t="str">
        <f ca="1">IF(C1289=$X$4,IF(ISERROR($V1289),"Enter smelter details","RMI"),IF(ISERROR($V1289),"",OFFSET('Smelter Look-up'!$F$4,$V1289-4,0)))</f>
        <v/>
      </c>
      <c r="H1289" s="183"/>
      <c r="I1289" s="184" t="s">
        <v>15807</v>
      </c>
      <c r="J1289" s="184" t="s">
        <v>15807</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t="s">
        <v>15807</v>
      </c>
      <c r="B1290" s="182" t="str">
        <f>IF(LEN(A1290)=0,"",INDEX('Smelter Look-up'!$A:$A,MATCH($A1290,'Smelter Look-up'!$E:$E,0)))</f>
        <v/>
      </c>
      <c r="C1290" s="186" t="str">
        <f>IF(LEN(A1290)=0,"",INDEX('Smelter Look-up'!$C:$C,MATCH($A1290,'Smelter Look-up'!$E:$E,0)))</f>
        <v/>
      </c>
      <c r="D1290" s="230"/>
      <c r="E1290" s="182" t="str">
        <f ca="1">IF(ISERROR($V1290),"",OFFSET('Smelter Look-up'!$D$4,$V1290-4,0)&amp;"")</f>
        <v/>
      </c>
      <c r="F1290" s="182" t="s">
        <v>15807</v>
      </c>
      <c r="G1290" s="182" t="str">
        <f ca="1">IF(C1290=$X$4,IF(ISERROR($V1290),"Enter smelter details","RMI"),IF(ISERROR($V1290),"",OFFSET('Smelter Look-up'!$F$4,$V1290-4,0)))</f>
        <v/>
      </c>
      <c r="H1290" s="183"/>
      <c r="I1290" s="184" t="s">
        <v>15807</v>
      </c>
      <c r="J1290" s="184" t="s">
        <v>15807</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t="s">
        <v>15807</v>
      </c>
      <c r="B1291" s="182" t="str">
        <f>IF(LEN(A1291)=0,"",INDEX('Smelter Look-up'!$A:$A,MATCH($A1291,'Smelter Look-up'!$E:$E,0)))</f>
        <v/>
      </c>
      <c r="C1291" s="186" t="str">
        <f>IF(LEN(A1291)=0,"",INDEX('Smelter Look-up'!$C:$C,MATCH($A1291,'Smelter Look-up'!$E:$E,0)))</f>
        <v/>
      </c>
      <c r="D1291" s="230"/>
      <c r="E1291" s="182" t="str">
        <f ca="1">IF(ISERROR($V1291),"",OFFSET('Smelter Look-up'!$D$4,$V1291-4,0)&amp;"")</f>
        <v/>
      </c>
      <c r="F1291" s="182" t="s">
        <v>15807</v>
      </c>
      <c r="G1291" s="182" t="str">
        <f ca="1">IF(C1291=$X$4,IF(ISERROR($V1291),"Enter smelter details","RMI"),IF(ISERROR($V1291),"",OFFSET('Smelter Look-up'!$F$4,$V1291-4,0)))</f>
        <v/>
      </c>
      <c r="H1291" s="183"/>
      <c r="I1291" s="184" t="s">
        <v>15807</v>
      </c>
      <c r="J1291" s="184" t="s">
        <v>15807</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t="s">
        <v>15807</v>
      </c>
      <c r="B1292" s="182" t="str">
        <f>IF(LEN(A1292)=0,"",INDEX('Smelter Look-up'!$A:$A,MATCH($A1292,'Smelter Look-up'!$E:$E,0)))</f>
        <v/>
      </c>
      <c r="C1292" s="186" t="str">
        <f>IF(LEN(A1292)=0,"",INDEX('Smelter Look-up'!$C:$C,MATCH($A1292,'Smelter Look-up'!$E:$E,0)))</f>
        <v/>
      </c>
      <c r="D1292" s="230"/>
      <c r="E1292" s="182" t="str">
        <f ca="1">IF(ISERROR($V1292),"",OFFSET('Smelter Look-up'!$D$4,$V1292-4,0)&amp;"")</f>
        <v/>
      </c>
      <c r="F1292" s="182" t="s">
        <v>15807</v>
      </c>
      <c r="G1292" s="182" t="str">
        <f ca="1">IF(C1292=$X$4,IF(ISERROR($V1292),"Enter smelter details","RMI"),IF(ISERROR($V1292),"",OFFSET('Smelter Look-up'!$F$4,$V1292-4,0)))</f>
        <v/>
      </c>
      <c r="H1292" s="183"/>
      <c r="I1292" s="184" t="s">
        <v>15807</v>
      </c>
      <c r="J1292" s="184" t="s">
        <v>15807</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t="s">
        <v>15807</v>
      </c>
      <c r="B1293" s="182" t="str">
        <f>IF(LEN(A1293)=0,"",INDEX('Smelter Look-up'!$A:$A,MATCH($A1293,'Smelter Look-up'!$E:$E,0)))</f>
        <v/>
      </c>
      <c r="C1293" s="186" t="str">
        <f>IF(LEN(A1293)=0,"",INDEX('Smelter Look-up'!$C:$C,MATCH($A1293,'Smelter Look-up'!$E:$E,0)))</f>
        <v/>
      </c>
      <c r="D1293" s="230"/>
      <c r="E1293" s="182" t="str">
        <f ca="1">IF(ISERROR($V1293),"",OFFSET('Smelter Look-up'!$D$4,$V1293-4,0)&amp;"")</f>
        <v/>
      </c>
      <c r="F1293" s="182" t="s">
        <v>15807</v>
      </c>
      <c r="G1293" s="182" t="str">
        <f ca="1">IF(C1293=$X$4,IF(ISERROR($V1293),"Enter smelter details","RMI"),IF(ISERROR($V1293),"",OFFSET('Smelter Look-up'!$F$4,$V1293-4,0)))</f>
        <v/>
      </c>
      <c r="H1293" s="183"/>
      <c r="I1293" s="184" t="s">
        <v>15807</v>
      </c>
      <c r="J1293" s="184" t="s">
        <v>15807</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t="s">
        <v>15807</v>
      </c>
      <c r="B1294" s="182" t="str">
        <f>IF(LEN(A1294)=0,"",INDEX('Smelter Look-up'!$A:$A,MATCH($A1294,'Smelter Look-up'!$E:$E,0)))</f>
        <v/>
      </c>
      <c r="C1294" s="186" t="str">
        <f>IF(LEN(A1294)=0,"",INDEX('Smelter Look-up'!$C:$C,MATCH($A1294,'Smelter Look-up'!$E:$E,0)))</f>
        <v/>
      </c>
      <c r="D1294" s="230"/>
      <c r="E1294" s="182" t="str">
        <f ca="1">IF(ISERROR($V1294),"",OFFSET('Smelter Look-up'!$D$4,$V1294-4,0)&amp;"")</f>
        <v/>
      </c>
      <c r="F1294" s="182" t="s">
        <v>15807</v>
      </c>
      <c r="G1294" s="182" t="str">
        <f ca="1">IF(C1294=$X$4,IF(ISERROR($V1294),"Enter smelter details","RMI"),IF(ISERROR($V1294),"",OFFSET('Smelter Look-up'!$F$4,$V1294-4,0)))</f>
        <v/>
      </c>
      <c r="H1294" s="183"/>
      <c r="I1294" s="184" t="s">
        <v>15807</v>
      </c>
      <c r="J1294" s="184" t="s">
        <v>15807</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t="s">
        <v>15807</v>
      </c>
      <c r="B1295" s="182" t="str">
        <f>IF(LEN(A1295)=0,"",INDEX('Smelter Look-up'!$A:$A,MATCH($A1295,'Smelter Look-up'!$E:$E,0)))</f>
        <v/>
      </c>
      <c r="C1295" s="186" t="str">
        <f>IF(LEN(A1295)=0,"",INDEX('Smelter Look-up'!$C:$C,MATCH($A1295,'Smelter Look-up'!$E:$E,0)))</f>
        <v/>
      </c>
      <c r="D1295" s="230"/>
      <c r="E1295" s="182" t="str">
        <f ca="1">IF(ISERROR($V1295),"",OFFSET('Smelter Look-up'!$D$4,$V1295-4,0)&amp;"")</f>
        <v/>
      </c>
      <c r="F1295" s="182" t="s">
        <v>15807</v>
      </c>
      <c r="G1295" s="182" t="str">
        <f ca="1">IF(C1295=$X$4,IF(ISERROR($V1295),"Enter smelter details","RMI"),IF(ISERROR($V1295),"",OFFSET('Smelter Look-up'!$F$4,$V1295-4,0)))</f>
        <v/>
      </c>
      <c r="H1295" s="183"/>
      <c r="I1295" s="184" t="s">
        <v>15807</v>
      </c>
      <c r="J1295" s="184" t="s">
        <v>15807</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t="s">
        <v>15807</v>
      </c>
      <c r="B1296" s="182" t="str">
        <f>IF(LEN(A1296)=0,"",INDEX('Smelter Look-up'!$A:$A,MATCH($A1296,'Smelter Look-up'!$E:$E,0)))</f>
        <v/>
      </c>
      <c r="C1296" s="186" t="str">
        <f>IF(LEN(A1296)=0,"",INDEX('Smelter Look-up'!$C:$C,MATCH($A1296,'Smelter Look-up'!$E:$E,0)))</f>
        <v/>
      </c>
      <c r="D1296" s="230"/>
      <c r="E1296" s="182" t="str">
        <f ca="1">IF(ISERROR($V1296),"",OFFSET('Smelter Look-up'!$D$4,$V1296-4,0)&amp;"")</f>
        <v/>
      </c>
      <c r="F1296" s="182" t="s">
        <v>15807</v>
      </c>
      <c r="G1296" s="182" t="str">
        <f ca="1">IF(C1296=$X$4,IF(ISERROR($V1296),"Enter smelter details","RMI"),IF(ISERROR($V1296),"",OFFSET('Smelter Look-up'!$F$4,$V1296-4,0)))</f>
        <v/>
      </c>
      <c r="H1296" s="183"/>
      <c r="I1296" s="184" t="s">
        <v>15807</v>
      </c>
      <c r="J1296" s="184" t="s">
        <v>15807</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t="s">
        <v>15807</v>
      </c>
      <c r="B1297" s="182" t="str">
        <f>IF(LEN(A1297)=0,"",INDEX('Smelter Look-up'!$A:$A,MATCH($A1297,'Smelter Look-up'!$E:$E,0)))</f>
        <v/>
      </c>
      <c r="C1297" s="186" t="str">
        <f>IF(LEN(A1297)=0,"",INDEX('Smelter Look-up'!$C:$C,MATCH($A1297,'Smelter Look-up'!$E:$E,0)))</f>
        <v/>
      </c>
      <c r="D1297" s="230"/>
      <c r="E1297" s="182" t="str">
        <f ca="1">IF(ISERROR($V1297),"",OFFSET('Smelter Look-up'!$D$4,$V1297-4,0)&amp;"")</f>
        <v/>
      </c>
      <c r="F1297" s="182" t="s">
        <v>15807</v>
      </c>
      <c r="G1297" s="182" t="str">
        <f ca="1">IF(C1297=$X$4,IF(ISERROR($V1297),"Enter smelter details","RMI"),IF(ISERROR($V1297),"",OFFSET('Smelter Look-up'!$F$4,$V1297-4,0)))</f>
        <v/>
      </c>
      <c r="H1297" s="183"/>
      <c r="I1297" s="184" t="s">
        <v>15807</v>
      </c>
      <c r="J1297" s="184" t="s">
        <v>15807</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t="s">
        <v>15807</v>
      </c>
      <c r="B1298" s="182" t="str">
        <f>IF(LEN(A1298)=0,"",INDEX('Smelter Look-up'!$A:$A,MATCH($A1298,'Smelter Look-up'!$E:$E,0)))</f>
        <v/>
      </c>
      <c r="C1298" s="186" t="str">
        <f>IF(LEN(A1298)=0,"",INDEX('Smelter Look-up'!$C:$C,MATCH($A1298,'Smelter Look-up'!$E:$E,0)))</f>
        <v/>
      </c>
      <c r="D1298" s="230"/>
      <c r="E1298" s="182" t="str">
        <f ca="1">IF(ISERROR($V1298),"",OFFSET('Smelter Look-up'!$D$4,$V1298-4,0)&amp;"")</f>
        <v/>
      </c>
      <c r="F1298" s="182" t="s">
        <v>15807</v>
      </c>
      <c r="G1298" s="182" t="str">
        <f ca="1">IF(C1298=$X$4,IF(ISERROR($V1298),"Enter smelter details","RMI"),IF(ISERROR($V1298),"",OFFSET('Smelter Look-up'!$F$4,$V1298-4,0)))</f>
        <v/>
      </c>
      <c r="H1298" s="183"/>
      <c r="I1298" s="184" t="s">
        <v>15807</v>
      </c>
      <c r="J1298" s="184" t="s">
        <v>15807</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t="s">
        <v>15807</v>
      </c>
      <c r="B1299" s="182" t="str">
        <f>IF(LEN(A1299)=0,"",INDEX('Smelter Look-up'!$A:$A,MATCH($A1299,'Smelter Look-up'!$E:$E,0)))</f>
        <v/>
      </c>
      <c r="C1299" s="186" t="str">
        <f>IF(LEN(A1299)=0,"",INDEX('Smelter Look-up'!$C:$C,MATCH($A1299,'Smelter Look-up'!$E:$E,0)))</f>
        <v/>
      </c>
      <c r="D1299" s="230"/>
      <c r="E1299" s="182" t="str">
        <f ca="1">IF(ISERROR($V1299),"",OFFSET('Smelter Look-up'!$D$4,$V1299-4,0)&amp;"")</f>
        <v/>
      </c>
      <c r="F1299" s="182" t="s">
        <v>15807</v>
      </c>
      <c r="G1299" s="182" t="str">
        <f ca="1">IF(C1299=$X$4,IF(ISERROR($V1299),"Enter smelter details","RMI"),IF(ISERROR($V1299),"",OFFSET('Smelter Look-up'!$F$4,$V1299-4,0)))</f>
        <v/>
      </c>
      <c r="H1299" s="183"/>
      <c r="I1299" s="184" t="s">
        <v>15807</v>
      </c>
      <c r="J1299" s="184" t="s">
        <v>15807</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t="s">
        <v>15807</v>
      </c>
      <c r="B1300" s="182" t="str">
        <f>IF(LEN(A1300)=0,"",INDEX('Smelter Look-up'!$A:$A,MATCH($A1300,'Smelter Look-up'!$E:$E,0)))</f>
        <v/>
      </c>
      <c r="C1300" s="186" t="str">
        <f>IF(LEN(A1300)=0,"",INDEX('Smelter Look-up'!$C:$C,MATCH($A1300,'Smelter Look-up'!$E:$E,0)))</f>
        <v/>
      </c>
      <c r="D1300" s="230"/>
      <c r="E1300" s="182" t="str">
        <f ca="1">IF(ISERROR($V1300),"",OFFSET('Smelter Look-up'!$D$4,$V1300-4,0)&amp;"")</f>
        <v/>
      </c>
      <c r="F1300" s="182" t="s">
        <v>15807</v>
      </c>
      <c r="G1300" s="182" t="str">
        <f ca="1">IF(C1300=$X$4,IF(ISERROR($V1300),"Enter smelter details","RMI"),IF(ISERROR($V1300),"",OFFSET('Smelter Look-up'!$F$4,$V1300-4,0)))</f>
        <v/>
      </c>
      <c r="H1300" s="183"/>
      <c r="I1300" s="184" t="s">
        <v>15807</v>
      </c>
      <c r="J1300" s="184" t="s">
        <v>15807</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t="s">
        <v>15807</v>
      </c>
      <c r="B1301" s="182" t="str">
        <f>IF(LEN(A1301)=0,"",INDEX('Smelter Look-up'!$A:$A,MATCH($A1301,'Smelter Look-up'!$E:$E,0)))</f>
        <v/>
      </c>
      <c r="C1301" s="186" t="str">
        <f>IF(LEN(A1301)=0,"",INDEX('Smelter Look-up'!$C:$C,MATCH($A1301,'Smelter Look-up'!$E:$E,0)))</f>
        <v/>
      </c>
      <c r="D1301" s="230"/>
      <c r="E1301" s="182" t="str">
        <f ca="1">IF(ISERROR($V1301),"",OFFSET('Smelter Look-up'!$D$4,$V1301-4,0)&amp;"")</f>
        <v/>
      </c>
      <c r="F1301" s="182" t="s">
        <v>15807</v>
      </c>
      <c r="G1301" s="182" t="str">
        <f ca="1">IF(C1301=$X$4,IF(ISERROR($V1301),"Enter smelter details","RMI"),IF(ISERROR($V1301),"",OFFSET('Smelter Look-up'!$F$4,$V1301-4,0)))</f>
        <v/>
      </c>
      <c r="H1301" s="183"/>
      <c r="I1301" s="184" t="s">
        <v>15807</v>
      </c>
      <c r="J1301" s="184" t="s">
        <v>15807</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t="s">
        <v>15807</v>
      </c>
      <c r="B1302" s="182" t="str">
        <f>IF(LEN(A1302)=0,"",INDEX('Smelter Look-up'!$A:$A,MATCH($A1302,'Smelter Look-up'!$E:$E,0)))</f>
        <v/>
      </c>
      <c r="C1302" s="186" t="str">
        <f>IF(LEN(A1302)=0,"",INDEX('Smelter Look-up'!$C:$C,MATCH($A1302,'Smelter Look-up'!$E:$E,0)))</f>
        <v/>
      </c>
      <c r="D1302" s="230"/>
      <c r="E1302" s="182" t="str">
        <f ca="1">IF(ISERROR($V1302),"",OFFSET('Smelter Look-up'!$D$4,$V1302-4,0)&amp;"")</f>
        <v/>
      </c>
      <c r="F1302" s="182" t="s">
        <v>15807</v>
      </c>
      <c r="G1302" s="182" t="str">
        <f ca="1">IF(C1302=$X$4,IF(ISERROR($V1302),"Enter smelter details","RMI"),IF(ISERROR($V1302),"",OFFSET('Smelter Look-up'!$F$4,$V1302-4,0)))</f>
        <v/>
      </c>
      <c r="H1302" s="183"/>
      <c r="I1302" s="184" t="s">
        <v>15807</v>
      </c>
      <c r="J1302" s="184" t="s">
        <v>15807</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t="s">
        <v>15807</v>
      </c>
      <c r="B1303" s="182" t="str">
        <f>IF(LEN(A1303)=0,"",INDEX('Smelter Look-up'!$A:$A,MATCH($A1303,'Smelter Look-up'!$E:$E,0)))</f>
        <v/>
      </c>
      <c r="C1303" s="186" t="str">
        <f>IF(LEN(A1303)=0,"",INDEX('Smelter Look-up'!$C:$C,MATCH($A1303,'Smelter Look-up'!$E:$E,0)))</f>
        <v/>
      </c>
      <c r="D1303" s="230"/>
      <c r="E1303" s="182" t="str">
        <f ca="1">IF(ISERROR($V1303),"",OFFSET('Smelter Look-up'!$D$4,$V1303-4,0)&amp;"")</f>
        <v/>
      </c>
      <c r="F1303" s="182" t="s">
        <v>15807</v>
      </c>
      <c r="G1303" s="182" t="str">
        <f ca="1">IF(C1303=$X$4,IF(ISERROR($V1303),"Enter smelter details","RMI"),IF(ISERROR($V1303),"",OFFSET('Smelter Look-up'!$F$4,$V1303-4,0)))</f>
        <v/>
      </c>
      <c r="H1303" s="183"/>
      <c r="I1303" s="184" t="s">
        <v>15807</v>
      </c>
      <c r="J1303" s="184" t="s">
        <v>15807</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t="s">
        <v>15807</v>
      </c>
      <c r="B1304" s="182" t="str">
        <f>IF(LEN(A1304)=0,"",INDEX('Smelter Look-up'!$A:$A,MATCH($A1304,'Smelter Look-up'!$E:$E,0)))</f>
        <v/>
      </c>
      <c r="C1304" s="186" t="str">
        <f>IF(LEN(A1304)=0,"",INDEX('Smelter Look-up'!$C:$C,MATCH($A1304,'Smelter Look-up'!$E:$E,0)))</f>
        <v/>
      </c>
      <c r="D1304" s="230"/>
      <c r="E1304" s="182" t="str">
        <f ca="1">IF(ISERROR($V1304),"",OFFSET('Smelter Look-up'!$D$4,$V1304-4,0)&amp;"")</f>
        <v/>
      </c>
      <c r="F1304" s="182" t="s">
        <v>15807</v>
      </c>
      <c r="G1304" s="182" t="str">
        <f ca="1">IF(C1304=$X$4,IF(ISERROR($V1304),"Enter smelter details","RMI"),IF(ISERROR($V1304),"",OFFSET('Smelter Look-up'!$F$4,$V1304-4,0)))</f>
        <v/>
      </c>
      <c r="H1304" s="183"/>
      <c r="I1304" s="184" t="s">
        <v>15807</v>
      </c>
      <c r="J1304" s="184" t="s">
        <v>15807</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t="s">
        <v>15807</v>
      </c>
      <c r="B1305" s="182" t="str">
        <f>IF(LEN(A1305)=0,"",INDEX('Smelter Look-up'!$A:$A,MATCH($A1305,'Smelter Look-up'!$E:$E,0)))</f>
        <v/>
      </c>
      <c r="C1305" s="186" t="str">
        <f>IF(LEN(A1305)=0,"",INDEX('Smelter Look-up'!$C:$C,MATCH($A1305,'Smelter Look-up'!$E:$E,0)))</f>
        <v/>
      </c>
      <c r="D1305" s="230"/>
      <c r="E1305" s="182" t="str">
        <f ca="1">IF(ISERROR($V1305),"",OFFSET('Smelter Look-up'!$D$4,$V1305-4,0)&amp;"")</f>
        <v/>
      </c>
      <c r="F1305" s="182" t="s">
        <v>15807</v>
      </c>
      <c r="G1305" s="182" t="str">
        <f ca="1">IF(C1305=$X$4,IF(ISERROR($V1305),"Enter smelter details","RMI"),IF(ISERROR($V1305),"",OFFSET('Smelter Look-up'!$F$4,$V1305-4,0)))</f>
        <v/>
      </c>
      <c r="H1305" s="183"/>
      <c r="I1305" s="184" t="s">
        <v>15807</v>
      </c>
      <c r="J1305" s="184" t="s">
        <v>15807</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t="s">
        <v>15807</v>
      </c>
      <c r="B1306" s="182" t="str">
        <f>IF(LEN(A1306)=0,"",INDEX('Smelter Look-up'!$A:$A,MATCH($A1306,'Smelter Look-up'!$E:$E,0)))</f>
        <v/>
      </c>
      <c r="C1306" s="186" t="str">
        <f>IF(LEN(A1306)=0,"",INDEX('Smelter Look-up'!$C:$C,MATCH($A1306,'Smelter Look-up'!$E:$E,0)))</f>
        <v/>
      </c>
      <c r="D1306" s="230"/>
      <c r="E1306" s="182" t="str">
        <f ca="1">IF(ISERROR($V1306),"",OFFSET('Smelter Look-up'!$D$4,$V1306-4,0)&amp;"")</f>
        <v/>
      </c>
      <c r="F1306" s="182" t="s">
        <v>15807</v>
      </c>
      <c r="G1306" s="182" t="str">
        <f ca="1">IF(C1306=$X$4,IF(ISERROR($V1306),"Enter smelter details","RMI"),IF(ISERROR($V1306),"",OFFSET('Smelter Look-up'!$F$4,$V1306-4,0)))</f>
        <v/>
      </c>
      <c r="H1306" s="183"/>
      <c r="I1306" s="184" t="s">
        <v>15807</v>
      </c>
      <c r="J1306" s="184" t="s">
        <v>15807</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t="s">
        <v>15807</v>
      </c>
      <c r="B1307" s="182" t="str">
        <f>IF(LEN(A1307)=0,"",INDEX('Smelter Look-up'!$A:$A,MATCH($A1307,'Smelter Look-up'!$E:$E,0)))</f>
        <v/>
      </c>
      <c r="C1307" s="186" t="str">
        <f>IF(LEN(A1307)=0,"",INDEX('Smelter Look-up'!$C:$C,MATCH($A1307,'Smelter Look-up'!$E:$E,0)))</f>
        <v/>
      </c>
      <c r="D1307" s="230"/>
      <c r="E1307" s="182" t="str">
        <f ca="1">IF(ISERROR($V1307),"",OFFSET('Smelter Look-up'!$D$4,$V1307-4,0)&amp;"")</f>
        <v/>
      </c>
      <c r="F1307" s="182" t="s">
        <v>15807</v>
      </c>
      <c r="G1307" s="182" t="str">
        <f ca="1">IF(C1307=$X$4,IF(ISERROR($V1307),"Enter smelter details","RMI"),IF(ISERROR($V1307),"",OFFSET('Smelter Look-up'!$F$4,$V1307-4,0)))</f>
        <v/>
      </c>
      <c r="H1307" s="183"/>
      <c r="I1307" s="184" t="s">
        <v>15807</v>
      </c>
      <c r="J1307" s="184" t="s">
        <v>15807</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t="s">
        <v>15807</v>
      </c>
      <c r="B1308" s="182" t="str">
        <f>IF(LEN(A1308)=0,"",INDEX('Smelter Look-up'!$A:$A,MATCH($A1308,'Smelter Look-up'!$E:$E,0)))</f>
        <v/>
      </c>
      <c r="C1308" s="186" t="str">
        <f>IF(LEN(A1308)=0,"",INDEX('Smelter Look-up'!$C:$C,MATCH($A1308,'Smelter Look-up'!$E:$E,0)))</f>
        <v/>
      </c>
      <c r="D1308" s="230"/>
      <c r="E1308" s="182" t="str">
        <f ca="1">IF(ISERROR($V1308),"",OFFSET('Smelter Look-up'!$D$4,$V1308-4,0)&amp;"")</f>
        <v/>
      </c>
      <c r="F1308" s="182" t="s">
        <v>15807</v>
      </c>
      <c r="G1308" s="182" t="str">
        <f ca="1">IF(C1308=$X$4,IF(ISERROR($V1308),"Enter smelter details","RMI"),IF(ISERROR($V1308),"",OFFSET('Smelter Look-up'!$F$4,$V1308-4,0)))</f>
        <v/>
      </c>
      <c r="H1308" s="183"/>
      <c r="I1308" s="184" t="s">
        <v>15807</v>
      </c>
      <c r="J1308" s="184" t="s">
        <v>15807</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t="s">
        <v>15807</v>
      </c>
      <c r="B1309" s="182" t="str">
        <f>IF(LEN(A1309)=0,"",INDEX('Smelter Look-up'!$A:$A,MATCH($A1309,'Smelter Look-up'!$E:$E,0)))</f>
        <v/>
      </c>
      <c r="C1309" s="186" t="str">
        <f>IF(LEN(A1309)=0,"",INDEX('Smelter Look-up'!$C:$C,MATCH($A1309,'Smelter Look-up'!$E:$E,0)))</f>
        <v/>
      </c>
      <c r="D1309" s="230"/>
      <c r="E1309" s="182" t="str">
        <f ca="1">IF(ISERROR($V1309),"",OFFSET('Smelter Look-up'!$D$4,$V1309-4,0)&amp;"")</f>
        <v/>
      </c>
      <c r="F1309" s="182" t="s">
        <v>15807</v>
      </c>
      <c r="G1309" s="182" t="str">
        <f ca="1">IF(C1309=$X$4,IF(ISERROR($V1309),"Enter smelter details","RMI"),IF(ISERROR($V1309),"",OFFSET('Smelter Look-up'!$F$4,$V1309-4,0)))</f>
        <v/>
      </c>
      <c r="H1309" s="183"/>
      <c r="I1309" s="184" t="s">
        <v>15807</v>
      </c>
      <c r="J1309" s="184" t="s">
        <v>15807</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t="s">
        <v>15807</v>
      </c>
      <c r="B1310" s="182" t="str">
        <f>IF(LEN(A1310)=0,"",INDEX('Smelter Look-up'!$A:$A,MATCH($A1310,'Smelter Look-up'!$E:$E,0)))</f>
        <v/>
      </c>
      <c r="C1310" s="186" t="str">
        <f>IF(LEN(A1310)=0,"",INDEX('Smelter Look-up'!$C:$C,MATCH($A1310,'Smelter Look-up'!$E:$E,0)))</f>
        <v/>
      </c>
      <c r="D1310" s="230"/>
      <c r="E1310" s="182" t="str">
        <f ca="1">IF(ISERROR($V1310),"",OFFSET('Smelter Look-up'!$D$4,$V1310-4,0)&amp;"")</f>
        <v/>
      </c>
      <c r="F1310" s="182" t="s">
        <v>15807</v>
      </c>
      <c r="G1310" s="182" t="str">
        <f ca="1">IF(C1310=$X$4,IF(ISERROR($V1310),"Enter smelter details","RMI"),IF(ISERROR($V1310),"",OFFSET('Smelter Look-up'!$F$4,$V1310-4,0)))</f>
        <v/>
      </c>
      <c r="H1310" s="183"/>
      <c r="I1310" s="184" t="s">
        <v>15807</v>
      </c>
      <c r="J1310" s="184" t="s">
        <v>15807</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t="s">
        <v>15807</v>
      </c>
      <c r="B1311" s="182" t="str">
        <f>IF(LEN(A1311)=0,"",INDEX('Smelter Look-up'!$A:$A,MATCH($A1311,'Smelter Look-up'!$E:$E,0)))</f>
        <v/>
      </c>
      <c r="C1311" s="186" t="str">
        <f>IF(LEN(A1311)=0,"",INDEX('Smelter Look-up'!$C:$C,MATCH($A1311,'Smelter Look-up'!$E:$E,0)))</f>
        <v/>
      </c>
      <c r="D1311" s="230"/>
      <c r="E1311" s="182" t="str">
        <f ca="1">IF(ISERROR($V1311),"",OFFSET('Smelter Look-up'!$D$4,$V1311-4,0)&amp;"")</f>
        <v/>
      </c>
      <c r="F1311" s="182" t="s">
        <v>15807</v>
      </c>
      <c r="G1311" s="182" t="str">
        <f ca="1">IF(C1311=$X$4,IF(ISERROR($V1311),"Enter smelter details","RMI"),IF(ISERROR($V1311),"",OFFSET('Smelter Look-up'!$F$4,$V1311-4,0)))</f>
        <v/>
      </c>
      <c r="H1311" s="183"/>
      <c r="I1311" s="184" t="s">
        <v>15807</v>
      </c>
      <c r="J1311" s="184" t="s">
        <v>15807</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t="s">
        <v>15807</v>
      </c>
      <c r="B1312" s="182" t="str">
        <f>IF(LEN(A1312)=0,"",INDEX('Smelter Look-up'!$A:$A,MATCH($A1312,'Smelter Look-up'!$E:$E,0)))</f>
        <v/>
      </c>
      <c r="C1312" s="186" t="str">
        <f>IF(LEN(A1312)=0,"",INDEX('Smelter Look-up'!$C:$C,MATCH($A1312,'Smelter Look-up'!$E:$E,0)))</f>
        <v/>
      </c>
      <c r="D1312" s="230"/>
      <c r="E1312" s="182" t="str">
        <f ca="1">IF(ISERROR($V1312),"",OFFSET('Smelter Look-up'!$D$4,$V1312-4,0)&amp;"")</f>
        <v/>
      </c>
      <c r="F1312" s="182" t="s">
        <v>15807</v>
      </c>
      <c r="G1312" s="182" t="str">
        <f ca="1">IF(C1312=$X$4,IF(ISERROR($V1312),"Enter smelter details","RMI"),IF(ISERROR($V1312),"",OFFSET('Smelter Look-up'!$F$4,$V1312-4,0)))</f>
        <v/>
      </c>
      <c r="H1312" s="183"/>
      <c r="I1312" s="184" t="s">
        <v>15807</v>
      </c>
      <c r="J1312" s="184" t="s">
        <v>15807</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t="s">
        <v>15807</v>
      </c>
      <c r="B1313" s="182" t="str">
        <f>IF(LEN(A1313)=0,"",INDEX('Smelter Look-up'!$A:$A,MATCH($A1313,'Smelter Look-up'!$E:$E,0)))</f>
        <v/>
      </c>
      <c r="C1313" s="186" t="str">
        <f>IF(LEN(A1313)=0,"",INDEX('Smelter Look-up'!$C:$C,MATCH($A1313,'Smelter Look-up'!$E:$E,0)))</f>
        <v/>
      </c>
      <c r="D1313" s="230"/>
      <c r="E1313" s="182" t="str">
        <f ca="1">IF(ISERROR($V1313),"",OFFSET('Smelter Look-up'!$D$4,$V1313-4,0)&amp;"")</f>
        <v/>
      </c>
      <c r="F1313" s="182" t="s">
        <v>15807</v>
      </c>
      <c r="G1313" s="182" t="str">
        <f ca="1">IF(C1313=$X$4,IF(ISERROR($V1313),"Enter smelter details","RMI"),IF(ISERROR($V1313),"",OFFSET('Smelter Look-up'!$F$4,$V1313-4,0)))</f>
        <v/>
      </c>
      <c r="H1313" s="183"/>
      <c r="I1313" s="184" t="s">
        <v>15807</v>
      </c>
      <c r="J1313" s="184" t="s">
        <v>15807</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t="s">
        <v>15807</v>
      </c>
      <c r="B1314" s="182" t="str">
        <f>IF(LEN(A1314)=0,"",INDEX('Smelter Look-up'!$A:$A,MATCH($A1314,'Smelter Look-up'!$E:$E,0)))</f>
        <v/>
      </c>
      <c r="C1314" s="186" t="str">
        <f>IF(LEN(A1314)=0,"",INDEX('Smelter Look-up'!$C:$C,MATCH($A1314,'Smelter Look-up'!$E:$E,0)))</f>
        <v/>
      </c>
      <c r="D1314" s="230"/>
      <c r="E1314" s="182" t="str">
        <f ca="1">IF(ISERROR($V1314),"",OFFSET('Smelter Look-up'!$D$4,$V1314-4,0)&amp;"")</f>
        <v/>
      </c>
      <c r="F1314" s="182" t="s">
        <v>15807</v>
      </c>
      <c r="G1314" s="182" t="str">
        <f ca="1">IF(C1314=$X$4,IF(ISERROR($V1314),"Enter smelter details","RMI"),IF(ISERROR($V1314),"",OFFSET('Smelter Look-up'!$F$4,$V1314-4,0)))</f>
        <v/>
      </c>
      <c r="H1314" s="183"/>
      <c r="I1314" s="184" t="s">
        <v>15807</v>
      </c>
      <c r="J1314" s="184" t="s">
        <v>15807</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t="s">
        <v>15807</v>
      </c>
      <c r="B1315" s="182" t="str">
        <f>IF(LEN(A1315)=0,"",INDEX('Smelter Look-up'!$A:$A,MATCH($A1315,'Smelter Look-up'!$E:$E,0)))</f>
        <v/>
      </c>
      <c r="C1315" s="186" t="str">
        <f>IF(LEN(A1315)=0,"",INDEX('Smelter Look-up'!$C:$C,MATCH($A1315,'Smelter Look-up'!$E:$E,0)))</f>
        <v/>
      </c>
      <c r="D1315" s="230"/>
      <c r="E1315" s="182" t="str">
        <f ca="1">IF(ISERROR($V1315),"",OFFSET('Smelter Look-up'!$D$4,$V1315-4,0)&amp;"")</f>
        <v/>
      </c>
      <c r="F1315" s="182" t="s">
        <v>15807</v>
      </c>
      <c r="G1315" s="182" t="str">
        <f ca="1">IF(C1315=$X$4,IF(ISERROR($V1315),"Enter smelter details","RMI"),IF(ISERROR($V1315),"",OFFSET('Smelter Look-up'!$F$4,$V1315-4,0)))</f>
        <v/>
      </c>
      <c r="H1315" s="183"/>
      <c r="I1315" s="184" t="s">
        <v>15807</v>
      </c>
      <c r="J1315" s="184" t="s">
        <v>15807</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t="s">
        <v>15807</v>
      </c>
      <c r="B1316" s="182" t="str">
        <f>IF(LEN(A1316)=0,"",INDEX('Smelter Look-up'!$A:$A,MATCH($A1316,'Smelter Look-up'!$E:$E,0)))</f>
        <v/>
      </c>
      <c r="C1316" s="186" t="str">
        <f>IF(LEN(A1316)=0,"",INDEX('Smelter Look-up'!$C:$C,MATCH($A1316,'Smelter Look-up'!$E:$E,0)))</f>
        <v/>
      </c>
      <c r="D1316" s="230"/>
      <c r="E1316" s="182" t="str">
        <f ca="1">IF(ISERROR($V1316),"",OFFSET('Smelter Look-up'!$D$4,$V1316-4,0)&amp;"")</f>
        <v/>
      </c>
      <c r="F1316" s="182" t="s">
        <v>15807</v>
      </c>
      <c r="G1316" s="182" t="str">
        <f ca="1">IF(C1316=$X$4,IF(ISERROR($V1316),"Enter smelter details","RMI"),IF(ISERROR($V1316),"",OFFSET('Smelter Look-up'!$F$4,$V1316-4,0)))</f>
        <v/>
      </c>
      <c r="H1316" s="183"/>
      <c r="I1316" s="184" t="s">
        <v>15807</v>
      </c>
      <c r="J1316" s="184" t="s">
        <v>15807</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t="s">
        <v>15807</v>
      </c>
      <c r="B1317" s="182" t="str">
        <f>IF(LEN(A1317)=0,"",INDEX('Smelter Look-up'!$A:$A,MATCH($A1317,'Smelter Look-up'!$E:$E,0)))</f>
        <v/>
      </c>
      <c r="C1317" s="186" t="str">
        <f>IF(LEN(A1317)=0,"",INDEX('Smelter Look-up'!$C:$C,MATCH($A1317,'Smelter Look-up'!$E:$E,0)))</f>
        <v/>
      </c>
      <c r="D1317" s="230"/>
      <c r="E1317" s="182" t="str">
        <f ca="1">IF(ISERROR($V1317),"",OFFSET('Smelter Look-up'!$D$4,$V1317-4,0)&amp;"")</f>
        <v/>
      </c>
      <c r="F1317" s="182" t="s">
        <v>15807</v>
      </c>
      <c r="G1317" s="182" t="str">
        <f ca="1">IF(C1317=$X$4,IF(ISERROR($V1317),"Enter smelter details","RMI"),IF(ISERROR($V1317),"",OFFSET('Smelter Look-up'!$F$4,$V1317-4,0)))</f>
        <v/>
      </c>
      <c r="H1317" s="183"/>
      <c r="I1317" s="184" t="s">
        <v>15807</v>
      </c>
      <c r="J1317" s="184" t="s">
        <v>15807</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t="s">
        <v>15807</v>
      </c>
      <c r="B1318" s="182" t="str">
        <f>IF(LEN(A1318)=0,"",INDEX('Smelter Look-up'!$A:$A,MATCH($A1318,'Smelter Look-up'!$E:$E,0)))</f>
        <v/>
      </c>
      <c r="C1318" s="186" t="str">
        <f>IF(LEN(A1318)=0,"",INDEX('Smelter Look-up'!$C:$C,MATCH($A1318,'Smelter Look-up'!$E:$E,0)))</f>
        <v/>
      </c>
      <c r="D1318" s="230"/>
      <c r="E1318" s="182" t="str">
        <f ca="1">IF(ISERROR($V1318),"",OFFSET('Smelter Look-up'!$D$4,$V1318-4,0)&amp;"")</f>
        <v/>
      </c>
      <c r="F1318" s="182" t="s">
        <v>15807</v>
      </c>
      <c r="G1318" s="182" t="str">
        <f ca="1">IF(C1318=$X$4,IF(ISERROR($V1318),"Enter smelter details","RMI"),IF(ISERROR($V1318),"",OFFSET('Smelter Look-up'!$F$4,$V1318-4,0)))</f>
        <v/>
      </c>
      <c r="H1318" s="183"/>
      <c r="I1318" s="184" t="s">
        <v>15807</v>
      </c>
      <c r="J1318" s="184" t="s">
        <v>15807</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t="s">
        <v>15807</v>
      </c>
      <c r="B1319" s="182" t="str">
        <f>IF(LEN(A1319)=0,"",INDEX('Smelter Look-up'!$A:$A,MATCH($A1319,'Smelter Look-up'!$E:$E,0)))</f>
        <v/>
      </c>
      <c r="C1319" s="186" t="str">
        <f>IF(LEN(A1319)=0,"",INDEX('Smelter Look-up'!$C:$C,MATCH($A1319,'Smelter Look-up'!$E:$E,0)))</f>
        <v/>
      </c>
      <c r="D1319" s="230"/>
      <c r="E1319" s="182" t="str">
        <f ca="1">IF(ISERROR($V1319),"",OFFSET('Smelter Look-up'!$D$4,$V1319-4,0)&amp;"")</f>
        <v/>
      </c>
      <c r="F1319" s="182" t="s">
        <v>15807</v>
      </c>
      <c r="G1319" s="182" t="str">
        <f ca="1">IF(C1319=$X$4,IF(ISERROR($V1319),"Enter smelter details","RMI"),IF(ISERROR($V1319),"",OFFSET('Smelter Look-up'!$F$4,$V1319-4,0)))</f>
        <v/>
      </c>
      <c r="H1319" s="183"/>
      <c r="I1319" s="184" t="s">
        <v>15807</v>
      </c>
      <c r="J1319" s="184" t="s">
        <v>15807</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t="s">
        <v>15807</v>
      </c>
      <c r="B1320" s="182" t="str">
        <f>IF(LEN(A1320)=0,"",INDEX('Smelter Look-up'!$A:$A,MATCH($A1320,'Smelter Look-up'!$E:$E,0)))</f>
        <v/>
      </c>
      <c r="C1320" s="186" t="str">
        <f>IF(LEN(A1320)=0,"",INDEX('Smelter Look-up'!$C:$C,MATCH($A1320,'Smelter Look-up'!$E:$E,0)))</f>
        <v/>
      </c>
      <c r="D1320" s="230"/>
      <c r="E1320" s="182" t="str">
        <f ca="1">IF(ISERROR($V1320),"",OFFSET('Smelter Look-up'!$D$4,$V1320-4,0)&amp;"")</f>
        <v/>
      </c>
      <c r="F1320" s="182" t="s">
        <v>15807</v>
      </c>
      <c r="G1320" s="182" t="str">
        <f ca="1">IF(C1320=$X$4,IF(ISERROR($V1320),"Enter smelter details","RMI"),IF(ISERROR($V1320),"",OFFSET('Smelter Look-up'!$F$4,$V1320-4,0)))</f>
        <v/>
      </c>
      <c r="H1320" s="183"/>
      <c r="I1320" s="184" t="s">
        <v>15807</v>
      </c>
      <c r="J1320" s="184" t="s">
        <v>15807</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t="s">
        <v>15807</v>
      </c>
      <c r="B1321" s="182" t="str">
        <f>IF(LEN(A1321)=0,"",INDEX('Smelter Look-up'!$A:$A,MATCH($A1321,'Smelter Look-up'!$E:$E,0)))</f>
        <v/>
      </c>
      <c r="C1321" s="186" t="str">
        <f>IF(LEN(A1321)=0,"",INDEX('Smelter Look-up'!$C:$C,MATCH($A1321,'Smelter Look-up'!$E:$E,0)))</f>
        <v/>
      </c>
      <c r="D1321" s="230"/>
      <c r="E1321" s="182" t="str">
        <f ca="1">IF(ISERROR($V1321),"",OFFSET('Smelter Look-up'!$D$4,$V1321-4,0)&amp;"")</f>
        <v/>
      </c>
      <c r="F1321" s="182" t="s">
        <v>15807</v>
      </c>
      <c r="G1321" s="182" t="str">
        <f ca="1">IF(C1321=$X$4,IF(ISERROR($V1321),"Enter smelter details","RMI"),IF(ISERROR($V1321),"",OFFSET('Smelter Look-up'!$F$4,$V1321-4,0)))</f>
        <v/>
      </c>
      <c r="H1321" s="183"/>
      <c r="I1321" s="184" t="s">
        <v>15807</v>
      </c>
      <c r="J1321" s="184" t="s">
        <v>15807</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t="s">
        <v>15807</v>
      </c>
      <c r="B1322" s="182" t="str">
        <f>IF(LEN(A1322)=0,"",INDEX('Smelter Look-up'!$A:$A,MATCH($A1322,'Smelter Look-up'!$E:$E,0)))</f>
        <v/>
      </c>
      <c r="C1322" s="186" t="str">
        <f>IF(LEN(A1322)=0,"",INDEX('Smelter Look-up'!$C:$C,MATCH($A1322,'Smelter Look-up'!$E:$E,0)))</f>
        <v/>
      </c>
      <c r="D1322" s="230"/>
      <c r="E1322" s="182" t="str">
        <f ca="1">IF(ISERROR($V1322),"",OFFSET('Smelter Look-up'!$D$4,$V1322-4,0)&amp;"")</f>
        <v/>
      </c>
      <c r="F1322" s="182" t="s">
        <v>15807</v>
      </c>
      <c r="G1322" s="182" t="str">
        <f ca="1">IF(C1322=$X$4,IF(ISERROR($V1322),"Enter smelter details","RMI"),IF(ISERROR($V1322),"",OFFSET('Smelter Look-up'!$F$4,$V1322-4,0)))</f>
        <v/>
      </c>
      <c r="H1322" s="183"/>
      <c r="I1322" s="184" t="s">
        <v>15807</v>
      </c>
      <c r="J1322" s="184" t="s">
        <v>15807</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t="s">
        <v>15807</v>
      </c>
      <c r="B1323" s="182" t="str">
        <f>IF(LEN(A1323)=0,"",INDEX('Smelter Look-up'!$A:$A,MATCH($A1323,'Smelter Look-up'!$E:$E,0)))</f>
        <v/>
      </c>
      <c r="C1323" s="186" t="str">
        <f>IF(LEN(A1323)=0,"",INDEX('Smelter Look-up'!$C:$C,MATCH($A1323,'Smelter Look-up'!$E:$E,0)))</f>
        <v/>
      </c>
      <c r="D1323" s="230"/>
      <c r="E1323" s="182" t="str">
        <f ca="1">IF(ISERROR($V1323),"",OFFSET('Smelter Look-up'!$D$4,$V1323-4,0)&amp;"")</f>
        <v/>
      </c>
      <c r="F1323" s="182" t="s">
        <v>15807</v>
      </c>
      <c r="G1323" s="182" t="str">
        <f ca="1">IF(C1323=$X$4,IF(ISERROR($V1323),"Enter smelter details","RMI"),IF(ISERROR($V1323),"",OFFSET('Smelter Look-up'!$F$4,$V1323-4,0)))</f>
        <v/>
      </c>
      <c r="H1323" s="183"/>
      <c r="I1323" s="184" t="s">
        <v>15807</v>
      </c>
      <c r="J1323" s="184" t="s">
        <v>15807</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t="s">
        <v>15807</v>
      </c>
      <c r="B1324" s="182" t="str">
        <f>IF(LEN(A1324)=0,"",INDEX('Smelter Look-up'!$A:$A,MATCH($A1324,'Smelter Look-up'!$E:$E,0)))</f>
        <v/>
      </c>
      <c r="C1324" s="186" t="str">
        <f>IF(LEN(A1324)=0,"",INDEX('Smelter Look-up'!$C:$C,MATCH($A1324,'Smelter Look-up'!$E:$E,0)))</f>
        <v/>
      </c>
      <c r="D1324" s="230"/>
      <c r="E1324" s="182" t="str">
        <f ca="1">IF(ISERROR($V1324),"",OFFSET('Smelter Look-up'!$D$4,$V1324-4,0)&amp;"")</f>
        <v/>
      </c>
      <c r="F1324" s="182" t="s">
        <v>15807</v>
      </c>
      <c r="G1324" s="182" t="str">
        <f ca="1">IF(C1324=$X$4,IF(ISERROR($V1324),"Enter smelter details","RMI"),IF(ISERROR($V1324),"",OFFSET('Smelter Look-up'!$F$4,$V1324-4,0)))</f>
        <v/>
      </c>
      <c r="H1324" s="183"/>
      <c r="I1324" s="184" t="s">
        <v>15807</v>
      </c>
      <c r="J1324" s="184" t="s">
        <v>15807</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t="s">
        <v>15807</v>
      </c>
      <c r="B1325" s="182" t="str">
        <f>IF(LEN(A1325)=0,"",INDEX('Smelter Look-up'!$A:$A,MATCH($A1325,'Smelter Look-up'!$E:$E,0)))</f>
        <v/>
      </c>
      <c r="C1325" s="186" t="str">
        <f>IF(LEN(A1325)=0,"",INDEX('Smelter Look-up'!$C:$C,MATCH($A1325,'Smelter Look-up'!$E:$E,0)))</f>
        <v/>
      </c>
      <c r="D1325" s="230"/>
      <c r="E1325" s="182" t="str">
        <f ca="1">IF(ISERROR($V1325),"",OFFSET('Smelter Look-up'!$D$4,$V1325-4,0)&amp;"")</f>
        <v/>
      </c>
      <c r="F1325" s="182" t="s">
        <v>15807</v>
      </c>
      <c r="G1325" s="182" t="str">
        <f ca="1">IF(C1325=$X$4,IF(ISERROR($V1325),"Enter smelter details","RMI"),IF(ISERROR($V1325),"",OFFSET('Smelter Look-up'!$F$4,$V1325-4,0)))</f>
        <v/>
      </c>
      <c r="H1325" s="183"/>
      <c r="I1325" s="184" t="s">
        <v>15807</v>
      </c>
      <c r="J1325" s="184" t="s">
        <v>15807</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t="s">
        <v>15807</v>
      </c>
      <c r="B1326" s="182" t="str">
        <f>IF(LEN(A1326)=0,"",INDEX('Smelter Look-up'!$A:$A,MATCH($A1326,'Smelter Look-up'!$E:$E,0)))</f>
        <v/>
      </c>
      <c r="C1326" s="186" t="str">
        <f>IF(LEN(A1326)=0,"",INDEX('Smelter Look-up'!$C:$C,MATCH($A1326,'Smelter Look-up'!$E:$E,0)))</f>
        <v/>
      </c>
      <c r="D1326" s="230"/>
      <c r="E1326" s="182" t="str">
        <f ca="1">IF(ISERROR($V1326),"",OFFSET('Smelter Look-up'!$D$4,$V1326-4,0)&amp;"")</f>
        <v/>
      </c>
      <c r="F1326" s="182" t="s">
        <v>15807</v>
      </c>
      <c r="G1326" s="182" t="str">
        <f ca="1">IF(C1326=$X$4,IF(ISERROR($V1326),"Enter smelter details","RMI"),IF(ISERROR($V1326),"",OFFSET('Smelter Look-up'!$F$4,$V1326-4,0)))</f>
        <v/>
      </c>
      <c r="H1326" s="183"/>
      <c r="I1326" s="184" t="s">
        <v>15807</v>
      </c>
      <c r="J1326" s="184" t="s">
        <v>15807</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t="s">
        <v>15807</v>
      </c>
      <c r="B1327" s="182" t="str">
        <f>IF(LEN(A1327)=0,"",INDEX('Smelter Look-up'!$A:$A,MATCH($A1327,'Smelter Look-up'!$E:$E,0)))</f>
        <v/>
      </c>
      <c r="C1327" s="186" t="str">
        <f>IF(LEN(A1327)=0,"",INDEX('Smelter Look-up'!$C:$C,MATCH($A1327,'Smelter Look-up'!$E:$E,0)))</f>
        <v/>
      </c>
      <c r="D1327" s="230"/>
      <c r="E1327" s="182" t="str">
        <f ca="1">IF(ISERROR($V1327),"",OFFSET('Smelter Look-up'!$D$4,$V1327-4,0)&amp;"")</f>
        <v/>
      </c>
      <c r="F1327" s="182" t="s">
        <v>15807</v>
      </c>
      <c r="G1327" s="182" t="str">
        <f ca="1">IF(C1327=$X$4,IF(ISERROR($V1327),"Enter smelter details","RMI"),IF(ISERROR($V1327),"",OFFSET('Smelter Look-up'!$F$4,$V1327-4,0)))</f>
        <v/>
      </c>
      <c r="H1327" s="183"/>
      <c r="I1327" s="184" t="s">
        <v>15807</v>
      </c>
      <c r="J1327" s="184" t="s">
        <v>15807</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t="s">
        <v>15807</v>
      </c>
      <c r="B1328" s="182" t="str">
        <f>IF(LEN(A1328)=0,"",INDEX('Smelter Look-up'!$A:$A,MATCH($A1328,'Smelter Look-up'!$E:$E,0)))</f>
        <v/>
      </c>
      <c r="C1328" s="186" t="str">
        <f>IF(LEN(A1328)=0,"",INDEX('Smelter Look-up'!$C:$C,MATCH($A1328,'Smelter Look-up'!$E:$E,0)))</f>
        <v/>
      </c>
      <c r="D1328" s="230"/>
      <c r="E1328" s="182" t="str">
        <f ca="1">IF(ISERROR($V1328),"",OFFSET('Smelter Look-up'!$D$4,$V1328-4,0)&amp;"")</f>
        <v/>
      </c>
      <c r="F1328" s="182" t="s">
        <v>15807</v>
      </c>
      <c r="G1328" s="182" t="str">
        <f ca="1">IF(C1328=$X$4,IF(ISERROR($V1328),"Enter smelter details","RMI"),IF(ISERROR($V1328),"",OFFSET('Smelter Look-up'!$F$4,$V1328-4,0)))</f>
        <v/>
      </c>
      <c r="H1328" s="183"/>
      <c r="I1328" s="184" t="s">
        <v>15807</v>
      </c>
      <c r="J1328" s="184" t="s">
        <v>15807</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t="s">
        <v>15807</v>
      </c>
      <c r="B1329" s="182" t="str">
        <f>IF(LEN(A1329)=0,"",INDEX('Smelter Look-up'!$A:$A,MATCH($A1329,'Smelter Look-up'!$E:$E,0)))</f>
        <v/>
      </c>
      <c r="C1329" s="186" t="str">
        <f>IF(LEN(A1329)=0,"",INDEX('Smelter Look-up'!$C:$C,MATCH($A1329,'Smelter Look-up'!$E:$E,0)))</f>
        <v/>
      </c>
      <c r="D1329" s="230"/>
      <c r="E1329" s="182" t="str">
        <f ca="1">IF(ISERROR($V1329),"",OFFSET('Smelter Look-up'!$D$4,$V1329-4,0)&amp;"")</f>
        <v/>
      </c>
      <c r="F1329" s="182" t="s">
        <v>15807</v>
      </c>
      <c r="G1329" s="182" t="str">
        <f ca="1">IF(C1329=$X$4,IF(ISERROR($V1329),"Enter smelter details","RMI"),IF(ISERROR($V1329),"",OFFSET('Smelter Look-up'!$F$4,$V1329-4,0)))</f>
        <v/>
      </c>
      <c r="H1329" s="183"/>
      <c r="I1329" s="184" t="s">
        <v>15807</v>
      </c>
      <c r="J1329" s="184" t="s">
        <v>15807</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t="s">
        <v>15807</v>
      </c>
      <c r="B1330" s="182" t="str">
        <f>IF(LEN(A1330)=0,"",INDEX('Smelter Look-up'!$A:$A,MATCH($A1330,'Smelter Look-up'!$E:$E,0)))</f>
        <v/>
      </c>
      <c r="C1330" s="186" t="str">
        <f>IF(LEN(A1330)=0,"",INDEX('Smelter Look-up'!$C:$C,MATCH($A1330,'Smelter Look-up'!$E:$E,0)))</f>
        <v/>
      </c>
      <c r="D1330" s="230"/>
      <c r="E1330" s="182" t="str">
        <f ca="1">IF(ISERROR($V1330),"",OFFSET('Smelter Look-up'!$D$4,$V1330-4,0)&amp;"")</f>
        <v/>
      </c>
      <c r="F1330" s="182" t="s">
        <v>15807</v>
      </c>
      <c r="G1330" s="182" t="str">
        <f ca="1">IF(C1330=$X$4,IF(ISERROR($V1330),"Enter smelter details","RMI"),IF(ISERROR($V1330),"",OFFSET('Smelter Look-up'!$F$4,$V1330-4,0)))</f>
        <v/>
      </c>
      <c r="H1330" s="183"/>
      <c r="I1330" s="184" t="s">
        <v>15807</v>
      </c>
      <c r="J1330" s="184" t="s">
        <v>15807</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t="s">
        <v>15807</v>
      </c>
      <c r="B1331" s="182" t="str">
        <f>IF(LEN(A1331)=0,"",INDEX('Smelter Look-up'!$A:$A,MATCH($A1331,'Smelter Look-up'!$E:$E,0)))</f>
        <v/>
      </c>
      <c r="C1331" s="186" t="str">
        <f>IF(LEN(A1331)=0,"",INDEX('Smelter Look-up'!$C:$C,MATCH($A1331,'Smelter Look-up'!$E:$E,0)))</f>
        <v/>
      </c>
      <c r="D1331" s="230"/>
      <c r="E1331" s="182" t="str">
        <f ca="1">IF(ISERROR($V1331),"",OFFSET('Smelter Look-up'!$D$4,$V1331-4,0)&amp;"")</f>
        <v/>
      </c>
      <c r="F1331" s="182" t="s">
        <v>15807</v>
      </c>
      <c r="G1331" s="182" t="str">
        <f ca="1">IF(C1331=$X$4,IF(ISERROR($V1331),"Enter smelter details","RMI"),IF(ISERROR($V1331),"",OFFSET('Smelter Look-up'!$F$4,$V1331-4,0)))</f>
        <v/>
      </c>
      <c r="H1331" s="183"/>
      <c r="I1331" s="184" t="s">
        <v>15807</v>
      </c>
      <c r="J1331" s="184" t="s">
        <v>15807</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t="s">
        <v>15807</v>
      </c>
      <c r="B1332" s="182" t="str">
        <f>IF(LEN(A1332)=0,"",INDEX('Smelter Look-up'!$A:$A,MATCH($A1332,'Smelter Look-up'!$E:$E,0)))</f>
        <v/>
      </c>
      <c r="C1332" s="186" t="str">
        <f>IF(LEN(A1332)=0,"",INDEX('Smelter Look-up'!$C:$C,MATCH($A1332,'Smelter Look-up'!$E:$E,0)))</f>
        <v/>
      </c>
      <c r="D1332" s="230"/>
      <c r="E1332" s="182" t="str">
        <f ca="1">IF(ISERROR($V1332),"",OFFSET('Smelter Look-up'!$D$4,$V1332-4,0)&amp;"")</f>
        <v/>
      </c>
      <c r="F1332" s="182" t="s">
        <v>15807</v>
      </c>
      <c r="G1332" s="182" t="str">
        <f ca="1">IF(C1332=$X$4,IF(ISERROR($V1332),"Enter smelter details","RMI"),IF(ISERROR($V1332),"",OFFSET('Smelter Look-up'!$F$4,$V1332-4,0)))</f>
        <v/>
      </c>
      <c r="H1332" s="183"/>
      <c r="I1332" s="184" t="s">
        <v>15807</v>
      </c>
      <c r="J1332" s="184" t="s">
        <v>15807</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t="s">
        <v>15807</v>
      </c>
      <c r="B1333" s="182" t="str">
        <f>IF(LEN(A1333)=0,"",INDEX('Smelter Look-up'!$A:$A,MATCH($A1333,'Smelter Look-up'!$E:$E,0)))</f>
        <v/>
      </c>
      <c r="C1333" s="186" t="str">
        <f>IF(LEN(A1333)=0,"",INDEX('Smelter Look-up'!$C:$C,MATCH($A1333,'Smelter Look-up'!$E:$E,0)))</f>
        <v/>
      </c>
      <c r="D1333" s="230"/>
      <c r="E1333" s="182" t="str">
        <f ca="1">IF(ISERROR($V1333),"",OFFSET('Smelter Look-up'!$D$4,$V1333-4,0)&amp;"")</f>
        <v/>
      </c>
      <c r="F1333" s="182" t="s">
        <v>15807</v>
      </c>
      <c r="G1333" s="182" t="str">
        <f ca="1">IF(C1333=$X$4,IF(ISERROR($V1333),"Enter smelter details","RMI"),IF(ISERROR($V1333),"",OFFSET('Smelter Look-up'!$F$4,$V1333-4,0)))</f>
        <v/>
      </c>
      <c r="H1333" s="183"/>
      <c r="I1333" s="184" t="s">
        <v>15807</v>
      </c>
      <c r="J1333" s="184" t="s">
        <v>15807</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t="s">
        <v>15807</v>
      </c>
      <c r="B1334" s="182" t="str">
        <f>IF(LEN(A1334)=0,"",INDEX('Smelter Look-up'!$A:$A,MATCH($A1334,'Smelter Look-up'!$E:$E,0)))</f>
        <v/>
      </c>
      <c r="C1334" s="186" t="str">
        <f>IF(LEN(A1334)=0,"",INDEX('Smelter Look-up'!$C:$C,MATCH($A1334,'Smelter Look-up'!$E:$E,0)))</f>
        <v/>
      </c>
      <c r="D1334" s="230"/>
      <c r="E1334" s="182" t="str">
        <f ca="1">IF(ISERROR($V1334),"",OFFSET('Smelter Look-up'!$D$4,$V1334-4,0)&amp;"")</f>
        <v/>
      </c>
      <c r="F1334" s="182" t="s">
        <v>15807</v>
      </c>
      <c r="G1334" s="182" t="str">
        <f ca="1">IF(C1334=$X$4,IF(ISERROR($V1334),"Enter smelter details","RMI"),IF(ISERROR($V1334),"",OFFSET('Smelter Look-up'!$F$4,$V1334-4,0)))</f>
        <v/>
      </c>
      <c r="H1334" s="183"/>
      <c r="I1334" s="184" t="s">
        <v>15807</v>
      </c>
      <c r="J1334" s="184" t="s">
        <v>15807</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t="s">
        <v>15807</v>
      </c>
      <c r="B1335" s="182" t="str">
        <f>IF(LEN(A1335)=0,"",INDEX('Smelter Look-up'!$A:$A,MATCH($A1335,'Smelter Look-up'!$E:$E,0)))</f>
        <v/>
      </c>
      <c r="C1335" s="186" t="str">
        <f>IF(LEN(A1335)=0,"",INDEX('Smelter Look-up'!$C:$C,MATCH($A1335,'Smelter Look-up'!$E:$E,0)))</f>
        <v/>
      </c>
      <c r="D1335" s="230"/>
      <c r="E1335" s="182" t="str">
        <f ca="1">IF(ISERROR($V1335),"",OFFSET('Smelter Look-up'!$D$4,$V1335-4,0)&amp;"")</f>
        <v/>
      </c>
      <c r="F1335" s="182" t="s">
        <v>15807</v>
      </c>
      <c r="G1335" s="182" t="str">
        <f ca="1">IF(C1335=$X$4,IF(ISERROR($V1335),"Enter smelter details","RMI"),IF(ISERROR($V1335),"",OFFSET('Smelter Look-up'!$F$4,$V1335-4,0)))</f>
        <v/>
      </c>
      <c r="H1335" s="183"/>
      <c r="I1335" s="184" t="s">
        <v>15807</v>
      </c>
      <c r="J1335" s="184" t="s">
        <v>15807</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t="s">
        <v>15807</v>
      </c>
      <c r="B1336" s="182" t="str">
        <f>IF(LEN(A1336)=0,"",INDEX('Smelter Look-up'!$A:$A,MATCH($A1336,'Smelter Look-up'!$E:$E,0)))</f>
        <v/>
      </c>
      <c r="C1336" s="186" t="str">
        <f>IF(LEN(A1336)=0,"",INDEX('Smelter Look-up'!$C:$C,MATCH($A1336,'Smelter Look-up'!$E:$E,0)))</f>
        <v/>
      </c>
      <c r="D1336" s="230"/>
      <c r="E1336" s="182" t="str">
        <f ca="1">IF(ISERROR($V1336),"",OFFSET('Smelter Look-up'!$D$4,$V1336-4,0)&amp;"")</f>
        <v/>
      </c>
      <c r="F1336" s="182" t="s">
        <v>15807</v>
      </c>
      <c r="G1336" s="182" t="str">
        <f ca="1">IF(C1336=$X$4,IF(ISERROR($V1336),"Enter smelter details","RMI"),IF(ISERROR($V1336),"",OFFSET('Smelter Look-up'!$F$4,$V1336-4,0)))</f>
        <v/>
      </c>
      <c r="H1336" s="183"/>
      <c r="I1336" s="184" t="s">
        <v>15807</v>
      </c>
      <c r="J1336" s="184" t="s">
        <v>15807</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t="s">
        <v>15807</v>
      </c>
      <c r="B1337" s="182" t="str">
        <f>IF(LEN(A1337)=0,"",INDEX('Smelter Look-up'!$A:$A,MATCH($A1337,'Smelter Look-up'!$E:$E,0)))</f>
        <v/>
      </c>
      <c r="C1337" s="186" t="str">
        <f>IF(LEN(A1337)=0,"",INDEX('Smelter Look-up'!$C:$C,MATCH($A1337,'Smelter Look-up'!$E:$E,0)))</f>
        <v/>
      </c>
      <c r="D1337" s="230"/>
      <c r="E1337" s="182" t="str">
        <f ca="1">IF(ISERROR($V1337),"",OFFSET('Smelter Look-up'!$D$4,$V1337-4,0)&amp;"")</f>
        <v/>
      </c>
      <c r="F1337" s="182" t="s">
        <v>15807</v>
      </c>
      <c r="G1337" s="182" t="str">
        <f ca="1">IF(C1337=$X$4,IF(ISERROR($V1337),"Enter smelter details","RMI"),IF(ISERROR($V1337),"",OFFSET('Smelter Look-up'!$F$4,$V1337-4,0)))</f>
        <v/>
      </c>
      <c r="H1337" s="183"/>
      <c r="I1337" s="184" t="s">
        <v>15807</v>
      </c>
      <c r="J1337" s="184" t="s">
        <v>15807</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t="s">
        <v>15807</v>
      </c>
      <c r="B1338" s="182" t="str">
        <f>IF(LEN(A1338)=0,"",INDEX('Smelter Look-up'!$A:$A,MATCH($A1338,'Smelter Look-up'!$E:$E,0)))</f>
        <v/>
      </c>
      <c r="C1338" s="186" t="str">
        <f>IF(LEN(A1338)=0,"",INDEX('Smelter Look-up'!$C:$C,MATCH($A1338,'Smelter Look-up'!$E:$E,0)))</f>
        <v/>
      </c>
      <c r="D1338" s="230"/>
      <c r="E1338" s="182" t="str">
        <f ca="1">IF(ISERROR($V1338),"",OFFSET('Smelter Look-up'!$D$4,$V1338-4,0)&amp;"")</f>
        <v/>
      </c>
      <c r="F1338" s="182" t="s">
        <v>15807</v>
      </c>
      <c r="G1338" s="182" t="str">
        <f ca="1">IF(C1338=$X$4,IF(ISERROR($V1338),"Enter smelter details","RMI"),IF(ISERROR($V1338),"",OFFSET('Smelter Look-up'!$F$4,$V1338-4,0)))</f>
        <v/>
      </c>
      <c r="H1338" s="183"/>
      <c r="I1338" s="184" t="s">
        <v>15807</v>
      </c>
      <c r="J1338" s="184" t="s">
        <v>15807</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t="s">
        <v>15807</v>
      </c>
      <c r="B1339" s="182" t="str">
        <f>IF(LEN(A1339)=0,"",INDEX('Smelter Look-up'!$A:$A,MATCH($A1339,'Smelter Look-up'!$E:$E,0)))</f>
        <v/>
      </c>
      <c r="C1339" s="186" t="str">
        <f>IF(LEN(A1339)=0,"",INDEX('Smelter Look-up'!$C:$C,MATCH($A1339,'Smelter Look-up'!$E:$E,0)))</f>
        <v/>
      </c>
      <c r="D1339" s="230"/>
      <c r="E1339" s="182" t="str">
        <f ca="1">IF(ISERROR($V1339),"",OFFSET('Smelter Look-up'!$D$4,$V1339-4,0)&amp;"")</f>
        <v/>
      </c>
      <c r="F1339" s="182" t="s">
        <v>15807</v>
      </c>
      <c r="G1339" s="182" t="str">
        <f ca="1">IF(C1339=$X$4,IF(ISERROR($V1339),"Enter smelter details","RMI"),IF(ISERROR($V1339),"",OFFSET('Smelter Look-up'!$F$4,$V1339-4,0)))</f>
        <v/>
      </c>
      <c r="H1339" s="183"/>
      <c r="I1339" s="184" t="s">
        <v>15807</v>
      </c>
      <c r="J1339" s="184" t="s">
        <v>15807</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t="s">
        <v>15807</v>
      </c>
      <c r="B1340" s="182" t="str">
        <f>IF(LEN(A1340)=0,"",INDEX('Smelter Look-up'!$A:$A,MATCH($A1340,'Smelter Look-up'!$E:$E,0)))</f>
        <v/>
      </c>
      <c r="C1340" s="186" t="str">
        <f>IF(LEN(A1340)=0,"",INDEX('Smelter Look-up'!$C:$C,MATCH($A1340,'Smelter Look-up'!$E:$E,0)))</f>
        <v/>
      </c>
      <c r="D1340" s="230"/>
      <c r="E1340" s="182" t="str">
        <f ca="1">IF(ISERROR($V1340),"",OFFSET('Smelter Look-up'!$D$4,$V1340-4,0)&amp;"")</f>
        <v/>
      </c>
      <c r="F1340" s="182" t="s">
        <v>15807</v>
      </c>
      <c r="G1340" s="182" t="str">
        <f ca="1">IF(C1340=$X$4,IF(ISERROR($V1340),"Enter smelter details","RMI"),IF(ISERROR($V1340),"",OFFSET('Smelter Look-up'!$F$4,$V1340-4,0)))</f>
        <v/>
      </c>
      <c r="H1340" s="183"/>
      <c r="I1340" s="184" t="s">
        <v>15807</v>
      </c>
      <c r="J1340" s="184" t="s">
        <v>15807</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t="s">
        <v>15807</v>
      </c>
      <c r="B1341" s="182" t="str">
        <f>IF(LEN(A1341)=0,"",INDEX('Smelter Look-up'!$A:$A,MATCH($A1341,'Smelter Look-up'!$E:$E,0)))</f>
        <v/>
      </c>
      <c r="C1341" s="186" t="str">
        <f>IF(LEN(A1341)=0,"",INDEX('Smelter Look-up'!$C:$C,MATCH($A1341,'Smelter Look-up'!$E:$E,0)))</f>
        <v/>
      </c>
      <c r="D1341" s="230"/>
      <c r="E1341" s="182" t="str">
        <f ca="1">IF(ISERROR($V1341),"",OFFSET('Smelter Look-up'!$D$4,$V1341-4,0)&amp;"")</f>
        <v/>
      </c>
      <c r="F1341" s="182" t="s">
        <v>15807</v>
      </c>
      <c r="G1341" s="182" t="str">
        <f ca="1">IF(C1341=$X$4,IF(ISERROR($V1341),"Enter smelter details","RMI"),IF(ISERROR($V1341),"",OFFSET('Smelter Look-up'!$F$4,$V1341-4,0)))</f>
        <v/>
      </c>
      <c r="H1341" s="183"/>
      <c r="I1341" s="184" t="s">
        <v>15807</v>
      </c>
      <c r="J1341" s="184" t="s">
        <v>15807</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t="s">
        <v>15807</v>
      </c>
      <c r="B1342" s="182" t="str">
        <f>IF(LEN(A1342)=0,"",INDEX('Smelter Look-up'!$A:$A,MATCH($A1342,'Smelter Look-up'!$E:$E,0)))</f>
        <v/>
      </c>
      <c r="C1342" s="186" t="str">
        <f>IF(LEN(A1342)=0,"",INDEX('Smelter Look-up'!$C:$C,MATCH($A1342,'Smelter Look-up'!$E:$E,0)))</f>
        <v/>
      </c>
      <c r="D1342" s="230"/>
      <c r="E1342" s="182" t="str">
        <f ca="1">IF(ISERROR($V1342),"",OFFSET('Smelter Look-up'!$D$4,$V1342-4,0)&amp;"")</f>
        <v/>
      </c>
      <c r="F1342" s="182" t="s">
        <v>15807</v>
      </c>
      <c r="G1342" s="182" t="str">
        <f ca="1">IF(C1342=$X$4,IF(ISERROR($V1342),"Enter smelter details","RMI"),IF(ISERROR($V1342),"",OFFSET('Smelter Look-up'!$F$4,$V1342-4,0)))</f>
        <v/>
      </c>
      <c r="H1342" s="183"/>
      <c r="I1342" s="184" t="s">
        <v>15807</v>
      </c>
      <c r="J1342" s="184" t="s">
        <v>15807</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t="s">
        <v>15807</v>
      </c>
      <c r="B1343" s="182" t="str">
        <f>IF(LEN(A1343)=0,"",INDEX('Smelter Look-up'!$A:$A,MATCH($A1343,'Smelter Look-up'!$E:$E,0)))</f>
        <v/>
      </c>
      <c r="C1343" s="186" t="str">
        <f>IF(LEN(A1343)=0,"",INDEX('Smelter Look-up'!$C:$C,MATCH($A1343,'Smelter Look-up'!$E:$E,0)))</f>
        <v/>
      </c>
      <c r="D1343" s="230"/>
      <c r="E1343" s="182" t="str">
        <f ca="1">IF(ISERROR($V1343),"",OFFSET('Smelter Look-up'!$D$4,$V1343-4,0)&amp;"")</f>
        <v/>
      </c>
      <c r="F1343" s="182" t="s">
        <v>15807</v>
      </c>
      <c r="G1343" s="182" t="str">
        <f ca="1">IF(C1343=$X$4,IF(ISERROR($V1343),"Enter smelter details","RMI"),IF(ISERROR($V1343),"",OFFSET('Smelter Look-up'!$F$4,$V1343-4,0)))</f>
        <v/>
      </c>
      <c r="H1343" s="183"/>
      <c r="I1343" s="184" t="s">
        <v>15807</v>
      </c>
      <c r="J1343" s="184" t="s">
        <v>15807</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t="s">
        <v>15807</v>
      </c>
      <c r="B1344" s="182" t="str">
        <f>IF(LEN(A1344)=0,"",INDEX('Smelter Look-up'!$A:$A,MATCH($A1344,'Smelter Look-up'!$E:$E,0)))</f>
        <v/>
      </c>
      <c r="C1344" s="186" t="str">
        <f>IF(LEN(A1344)=0,"",INDEX('Smelter Look-up'!$C:$C,MATCH($A1344,'Smelter Look-up'!$E:$E,0)))</f>
        <v/>
      </c>
      <c r="D1344" s="230"/>
      <c r="E1344" s="182" t="str">
        <f ca="1">IF(ISERROR($V1344),"",OFFSET('Smelter Look-up'!$D$4,$V1344-4,0)&amp;"")</f>
        <v/>
      </c>
      <c r="F1344" s="182" t="s">
        <v>15807</v>
      </c>
      <c r="G1344" s="182" t="str">
        <f ca="1">IF(C1344=$X$4,IF(ISERROR($V1344),"Enter smelter details","RMI"),IF(ISERROR($V1344),"",OFFSET('Smelter Look-up'!$F$4,$V1344-4,0)))</f>
        <v/>
      </c>
      <c r="H1344" s="183"/>
      <c r="I1344" s="184" t="s">
        <v>15807</v>
      </c>
      <c r="J1344" s="184" t="s">
        <v>15807</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t="s">
        <v>15807</v>
      </c>
      <c r="B1345" s="182" t="str">
        <f>IF(LEN(A1345)=0,"",INDEX('Smelter Look-up'!$A:$A,MATCH($A1345,'Smelter Look-up'!$E:$E,0)))</f>
        <v/>
      </c>
      <c r="C1345" s="186" t="str">
        <f>IF(LEN(A1345)=0,"",INDEX('Smelter Look-up'!$C:$C,MATCH($A1345,'Smelter Look-up'!$E:$E,0)))</f>
        <v/>
      </c>
      <c r="D1345" s="230"/>
      <c r="E1345" s="182" t="str">
        <f ca="1">IF(ISERROR($V1345),"",OFFSET('Smelter Look-up'!$D$4,$V1345-4,0)&amp;"")</f>
        <v/>
      </c>
      <c r="F1345" s="182" t="s">
        <v>15807</v>
      </c>
      <c r="G1345" s="182" t="str">
        <f ca="1">IF(C1345=$X$4,IF(ISERROR($V1345),"Enter smelter details","RMI"),IF(ISERROR($V1345),"",OFFSET('Smelter Look-up'!$F$4,$V1345-4,0)))</f>
        <v/>
      </c>
      <c r="H1345" s="183"/>
      <c r="I1345" s="184" t="s">
        <v>15807</v>
      </c>
      <c r="J1345" s="184" t="s">
        <v>15807</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t="s">
        <v>15807</v>
      </c>
      <c r="B1346" s="182" t="str">
        <f>IF(LEN(A1346)=0,"",INDEX('Smelter Look-up'!$A:$A,MATCH($A1346,'Smelter Look-up'!$E:$E,0)))</f>
        <v/>
      </c>
      <c r="C1346" s="186" t="str">
        <f>IF(LEN(A1346)=0,"",INDEX('Smelter Look-up'!$C:$C,MATCH($A1346,'Smelter Look-up'!$E:$E,0)))</f>
        <v/>
      </c>
      <c r="D1346" s="230"/>
      <c r="E1346" s="182" t="str">
        <f ca="1">IF(ISERROR($V1346),"",OFFSET('Smelter Look-up'!$D$4,$V1346-4,0)&amp;"")</f>
        <v/>
      </c>
      <c r="F1346" s="182" t="s">
        <v>15807</v>
      </c>
      <c r="G1346" s="182" t="str">
        <f ca="1">IF(C1346=$X$4,IF(ISERROR($V1346),"Enter smelter details","RMI"),IF(ISERROR($V1346),"",OFFSET('Smelter Look-up'!$F$4,$V1346-4,0)))</f>
        <v/>
      </c>
      <c r="H1346" s="183"/>
      <c r="I1346" s="184" t="s">
        <v>15807</v>
      </c>
      <c r="J1346" s="184" t="s">
        <v>15807</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t="s">
        <v>15807</v>
      </c>
      <c r="B1347" s="182" t="str">
        <f>IF(LEN(A1347)=0,"",INDEX('Smelter Look-up'!$A:$A,MATCH($A1347,'Smelter Look-up'!$E:$E,0)))</f>
        <v/>
      </c>
      <c r="C1347" s="186" t="str">
        <f>IF(LEN(A1347)=0,"",INDEX('Smelter Look-up'!$C:$C,MATCH($A1347,'Smelter Look-up'!$E:$E,0)))</f>
        <v/>
      </c>
      <c r="D1347" s="230"/>
      <c r="E1347" s="182" t="str">
        <f ca="1">IF(ISERROR($V1347),"",OFFSET('Smelter Look-up'!$D$4,$V1347-4,0)&amp;"")</f>
        <v/>
      </c>
      <c r="F1347" s="182" t="s">
        <v>15807</v>
      </c>
      <c r="G1347" s="182" t="str">
        <f ca="1">IF(C1347=$X$4,IF(ISERROR($V1347),"Enter smelter details","RMI"),IF(ISERROR($V1347),"",OFFSET('Smelter Look-up'!$F$4,$V1347-4,0)))</f>
        <v/>
      </c>
      <c r="H1347" s="183"/>
      <c r="I1347" s="184" t="s">
        <v>15807</v>
      </c>
      <c r="J1347" s="184" t="s">
        <v>15807</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t="s">
        <v>15807</v>
      </c>
      <c r="B1348" s="182" t="str">
        <f>IF(LEN(A1348)=0,"",INDEX('Smelter Look-up'!$A:$A,MATCH($A1348,'Smelter Look-up'!$E:$E,0)))</f>
        <v/>
      </c>
      <c r="C1348" s="186" t="str">
        <f>IF(LEN(A1348)=0,"",INDEX('Smelter Look-up'!$C:$C,MATCH($A1348,'Smelter Look-up'!$E:$E,0)))</f>
        <v/>
      </c>
      <c r="D1348" s="230"/>
      <c r="E1348" s="182" t="str">
        <f ca="1">IF(ISERROR($V1348),"",OFFSET('Smelter Look-up'!$D$4,$V1348-4,0)&amp;"")</f>
        <v/>
      </c>
      <c r="F1348" s="182" t="s">
        <v>15807</v>
      </c>
      <c r="G1348" s="182" t="str">
        <f ca="1">IF(C1348=$X$4,IF(ISERROR($V1348),"Enter smelter details","RMI"),IF(ISERROR($V1348),"",OFFSET('Smelter Look-up'!$F$4,$V1348-4,0)))</f>
        <v/>
      </c>
      <c r="H1348" s="183"/>
      <c r="I1348" s="184" t="s">
        <v>15807</v>
      </c>
      <c r="J1348" s="184" t="s">
        <v>15807</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t="s">
        <v>15807</v>
      </c>
      <c r="B1349" s="182" t="str">
        <f>IF(LEN(A1349)=0,"",INDEX('Smelter Look-up'!$A:$A,MATCH($A1349,'Smelter Look-up'!$E:$E,0)))</f>
        <v/>
      </c>
      <c r="C1349" s="186" t="str">
        <f>IF(LEN(A1349)=0,"",INDEX('Smelter Look-up'!$C:$C,MATCH($A1349,'Smelter Look-up'!$E:$E,0)))</f>
        <v/>
      </c>
      <c r="D1349" s="230"/>
      <c r="E1349" s="182" t="str">
        <f ca="1">IF(ISERROR($V1349),"",OFFSET('Smelter Look-up'!$D$4,$V1349-4,0)&amp;"")</f>
        <v/>
      </c>
      <c r="F1349" s="182" t="s">
        <v>15807</v>
      </c>
      <c r="G1349" s="182" t="str">
        <f ca="1">IF(C1349=$X$4,IF(ISERROR($V1349),"Enter smelter details","RMI"),IF(ISERROR($V1349),"",OFFSET('Smelter Look-up'!$F$4,$V1349-4,0)))</f>
        <v/>
      </c>
      <c r="H1349" s="183"/>
      <c r="I1349" s="184" t="s">
        <v>15807</v>
      </c>
      <c r="J1349" s="184" t="s">
        <v>15807</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t="s">
        <v>15807</v>
      </c>
      <c r="B1350" s="182" t="str">
        <f>IF(LEN(A1350)=0,"",INDEX('Smelter Look-up'!$A:$A,MATCH($A1350,'Smelter Look-up'!$E:$E,0)))</f>
        <v/>
      </c>
      <c r="C1350" s="186" t="str">
        <f>IF(LEN(A1350)=0,"",INDEX('Smelter Look-up'!$C:$C,MATCH($A1350,'Smelter Look-up'!$E:$E,0)))</f>
        <v/>
      </c>
      <c r="D1350" s="230"/>
      <c r="E1350" s="182" t="str">
        <f ca="1">IF(ISERROR($V1350),"",OFFSET('Smelter Look-up'!$D$4,$V1350-4,0)&amp;"")</f>
        <v/>
      </c>
      <c r="F1350" s="182" t="s">
        <v>15807</v>
      </c>
      <c r="G1350" s="182" t="str">
        <f ca="1">IF(C1350=$X$4,IF(ISERROR($V1350),"Enter smelter details","RMI"),IF(ISERROR($V1350),"",OFFSET('Smelter Look-up'!$F$4,$V1350-4,0)))</f>
        <v/>
      </c>
      <c r="H1350" s="183"/>
      <c r="I1350" s="184" t="s">
        <v>15807</v>
      </c>
      <c r="J1350" s="184" t="s">
        <v>15807</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t="s">
        <v>15807</v>
      </c>
      <c r="B1351" s="182" t="str">
        <f>IF(LEN(A1351)=0,"",INDEX('Smelter Look-up'!$A:$A,MATCH($A1351,'Smelter Look-up'!$E:$E,0)))</f>
        <v/>
      </c>
      <c r="C1351" s="186" t="str">
        <f>IF(LEN(A1351)=0,"",INDEX('Smelter Look-up'!$C:$C,MATCH($A1351,'Smelter Look-up'!$E:$E,0)))</f>
        <v/>
      </c>
      <c r="D1351" s="230"/>
      <c r="E1351" s="182" t="str">
        <f ca="1">IF(ISERROR($V1351),"",OFFSET('Smelter Look-up'!$D$4,$V1351-4,0)&amp;"")</f>
        <v/>
      </c>
      <c r="F1351" s="182" t="s">
        <v>15807</v>
      </c>
      <c r="G1351" s="182" t="str">
        <f ca="1">IF(C1351=$X$4,IF(ISERROR($V1351),"Enter smelter details","RMI"),IF(ISERROR($V1351),"",OFFSET('Smelter Look-up'!$F$4,$V1351-4,0)))</f>
        <v/>
      </c>
      <c r="H1351" s="183"/>
      <c r="I1351" s="184" t="s">
        <v>15807</v>
      </c>
      <c r="J1351" s="184" t="s">
        <v>15807</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t="s">
        <v>15807</v>
      </c>
      <c r="B1352" s="182" t="str">
        <f>IF(LEN(A1352)=0,"",INDEX('Smelter Look-up'!$A:$A,MATCH($A1352,'Smelter Look-up'!$E:$E,0)))</f>
        <v/>
      </c>
      <c r="C1352" s="186" t="str">
        <f>IF(LEN(A1352)=0,"",INDEX('Smelter Look-up'!$C:$C,MATCH($A1352,'Smelter Look-up'!$E:$E,0)))</f>
        <v/>
      </c>
      <c r="D1352" s="230"/>
      <c r="E1352" s="182" t="str">
        <f ca="1">IF(ISERROR($V1352),"",OFFSET('Smelter Look-up'!$D$4,$V1352-4,0)&amp;"")</f>
        <v/>
      </c>
      <c r="F1352" s="182" t="s">
        <v>15807</v>
      </c>
      <c r="G1352" s="182" t="str">
        <f ca="1">IF(C1352=$X$4,IF(ISERROR($V1352),"Enter smelter details","RMI"),IF(ISERROR($V1352),"",OFFSET('Smelter Look-up'!$F$4,$V1352-4,0)))</f>
        <v/>
      </c>
      <c r="H1352" s="183"/>
      <c r="I1352" s="184" t="s">
        <v>15807</v>
      </c>
      <c r="J1352" s="184" t="s">
        <v>15807</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t="s">
        <v>15807</v>
      </c>
      <c r="B1353" s="182" t="str">
        <f>IF(LEN(A1353)=0,"",INDEX('Smelter Look-up'!$A:$A,MATCH($A1353,'Smelter Look-up'!$E:$E,0)))</f>
        <v/>
      </c>
      <c r="C1353" s="186" t="str">
        <f>IF(LEN(A1353)=0,"",INDEX('Smelter Look-up'!$C:$C,MATCH($A1353,'Smelter Look-up'!$E:$E,0)))</f>
        <v/>
      </c>
      <c r="D1353" s="230"/>
      <c r="E1353" s="182" t="str">
        <f ca="1">IF(ISERROR($V1353),"",OFFSET('Smelter Look-up'!$D$4,$V1353-4,0)&amp;"")</f>
        <v/>
      </c>
      <c r="F1353" s="182" t="s">
        <v>15807</v>
      </c>
      <c r="G1353" s="182" t="str">
        <f ca="1">IF(C1353=$X$4,IF(ISERROR($V1353),"Enter smelter details","RMI"),IF(ISERROR($V1353),"",OFFSET('Smelter Look-up'!$F$4,$V1353-4,0)))</f>
        <v/>
      </c>
      <c r="H1353" s="183"/>
      <c r="I1353" s="184" t="s">
        <v>15807</v>
      </c>
      <c r="J1353" s="184" t="s">
        <v>15807</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t="s">
        <v>15807</v>
      </c>
      <c r="B1354" s="182" t="str">
        <f>IF(LEN(A1354)=0,"",INDEX('Smelter Look-up'!$A:$A,MATCH($A1354,'Smelter Look-up'!$E:$E,0)))</f>
        <v/>
      </c>
      <c r="C1354" s="186" t="str">
        <f>IF(LEN(A1354)=0,"",INDEX('Smelter Look-up'!$C:$C,MATCH($A1354,'Smelter Look-up'!$E:$E,0)))</f>
        <v/>
      </c>
      <c r="D1354" s="230"/>
      <c r="E1354" s="182" t="str">
        <f ca="1">IF(ISERROR($V1354),"",OFFSET('Smelter Look-up'!$D$4,$V1354-4,0)&amp;"")</f>
        <v/>
      </c>
      <c r="F1354" s="182" t="s">
        <v>15807</v>
      </c>
      <c r="G1354" s="182" t="str">
        <f ca="1">IF(C1354=$X$4,IF(ISERROR($V1354),"Enter smelter details","RMI"),IF(ISERROR($V1354),"",OFFSET('Smelter Look-up'!$F$4,$V1354-4,0)))</f>
        <v/>
      </c>
      <c r="H1354" s="183"/>
      <c r="I1354" s="184" t="s">
        <v>15807</v>
      </c>
      <c r="J1354" s="184" t="s">
        <v>15807</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t="s">
        <v>15807</v>
      </c>
      <c r="B1355" s="182" t="str">
        <f>IF(LEN(A1355)=0,"",INDEX('Smelter Look-up'!$A:$A,MATCH($A1355,'Smelter Look-up'!$E:$E,0)))</f>
        <v/>
      </c>
      <c r="C1355" s="186" t="str">
        <f>IF(LEN(A1355)=0,"",INDEX('Smelter Look-up'!$C:$C,MATCH($A1355,'Smelter Look-up'!$E:$E,0)))</f>
        <v/>
      </c>
      <c r="D1355" s="230"/>
      <c r="E1355" s="182" t="str">
        <f ca="1">IF(ISERROR($V1355),"",OFFSET('Smelter Look-up'!$D$4,$V1355-4,0)&amp;"")</f>
        <v/>
      </c>
      <c r="F1355" s="182" t="s">
        <v>15807</v>
      </c>
      <c r="G1355" s="182" t="str">
        <f ca="1">IF(C1355=$X$4,IF(ISERROR($V1355),"Enter smelter details","RMI"),IF(ISERROR($V1355),"",OFFSET('Smelter Look-up'!$F$4,$V1355-4,0)))</f>
        <v/>
      </c>
      <c r="H1355" s="183"/>
      <c r="I1355" s="184" t="s">
        <v>15807</v>
      </c>
      <c r="J1355" s="184" t="s">
        <v>15807</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t="s">
        <v>15807</v>
      </c>
      <c r="B1356" s="182" t="str">
        <f>IF(LEN(A1356)=0,"",INDEX('Smelter Look-up'!$A:$A,MATCH($A1356,'Smelter Look-up'!$E:$E,0)))</f>
        <v/>
      </c>
      <c r="C1356" s="186" t="str">
        <f>IF(LEN(A1356)=0,"",INDEX('Smelter Look-up'!$C:$C,MATCH($A1356,'Smelter Look-up'!$E:$E,0)))</f>
        <v/>
      </c>
      <c r="D1356" s="230"/>
      <c r="E1356" s="182" t="str">
        <f ca="1">IF(ISERROR($V1356),"",OFFSET('Smelter Look-up'!$D$4,$V1356-4,0)&amp;"")</f>
        <v/>
      </c>
      <c r="F1356" s="182" t="s">
        <v>15807</v>
      </c>
      <c r="G1356" s="182" t="str">
        <f ca="1">IF(C1356=$X$4,IF(ISERROR($V1356),"Enter smelter details","RMI"),IF(ISERROR($V1356),"",OFFSET('Smelter Look-up'!$F$4,$V1356-4,0)))</f>
        <v/>
      </c>
      <c r="H1356" s="183"/>
      <c r="I1356" s="184" t="s">
        <v>15807</v>
      </c>
      <c r="J1356" s="184" t="s">
        <v>15807</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t="s">
        <v>15807</v>
      </c>
      <c r="B1357" s="182" t="str">
        <f>IF(LEN(A1357)=0,"",INDEX('Smelter Look-up'!$A:$A,MATCH($A1357,'Smelter Look-up'!$E:$E,0)))</f>
        <v/>
      </c>
      <c r="C1357" s="186" t="str">
        <f>IF(LEN(A1357)=0,"",INDEX('Smelter Look-up'!$C:$C,MATCH($A1357,'Smelter Look-up'!$E:$E,0)))</f>
        <v/>
      </c>
      <c r="D1357" s="230"/>
      <c r="E1357" s="182" t="str">
        <f ca="1">IF(ISERROR($V1357),"",OFFSET('Smelter Look-up'!$D$4,$V1357-4,0)&amp;"")</f>
        <v/>
      </c>
      <c r="F1357" s="182" t="s">
        <v>15807</v>
      </c>
      <c r="G1357" s="182" t="str">
        <f ca="1">IF(C1357=$X$4,IF(ISERROR($V1357),"Enter smelter details","RMI"),IF(ISERROR($V1357),"",OFFSET('Smelter Look-up'!$F$4,$V1357-4,0)))</f>
        <v/>
      </c>
      <c r="H1357" s="183"/>
      <c r="I1357" s="184" t="s">
        <v>15807</v>
      </c>
      <c r="J1357" s="184" t="s">
        <v>15807</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t="s">
        <v>15807</v>
      </c>
      <c r="B1358" s="182" t="str">
        <f>IF(LEN(A1358)=0,"",INDEX('Smelter Look-up'!$A:$A,MATCH($A1358,'Smelter Look-up'!$E:$E,0)))</f>
        <v/>
      </c>
      <c r="C1358" s="186" t="str">
        <f>IF(LEN(A1358)=0,"",INDEX('Smelter Look-up'!$C:$C,MATCH($A1358,'Smelter Look-up'!$E:$E,0)))</f>
        <v/>
      </c>
      <c r="D1358" s="230"/>
      <c r="E1358" s="182" t="str">
        <f ca="1">IF(ISERROR($V1358),"",OFFSET('Smelter Look-up'!$D$4,$V1358-4,0)&amp;"")</f>
        <v/>
      </c>
      <c r="F1358" s="182" t="s">
        <v>15807</v>
      </c>
      <c r="G1358" s="182" t="str">
        <f ca="1">IF(C1358=$X$4,IF(ISERROR($V1358),"Enter smelter details","RMI"),IF(ISERROR($V1358),"",OFFSET('Smelter Look-up'!$F$4,$V1358-4,0)))</f>
        <v/>
      </c>
      <c r="H1358" s="183"/>
      <c r="I1358" s="184" t="s">
        <v>15807</v>
      </c>
      <c r="J1358" s="184" t="s">
        <v>15807</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t="s">
        <v>15807</v>
      </c>
      <c r="B1359" s="182" t="str">
        <f>IF(LEN(A1359)=0,"",INDEX('Smelter Look-up'!$A:$A,MATCH($A1359,'Smelter Look-up'!$E:$E,0)))</f>
        <v/>
      </c>
      <c r="C1359" s="186" t="str">
        <f>IF(LEN(A1359)=0,"",INDEX('Smelter Look-up'!$C:$C,MATCH($A1359,'Smelter Look-up'!$E:$E,0)))</f>
        <v/>
      </c>
      <c r="D1359" s="230"/>
      <c r="E1359" s="182" t="str">
        <f ca="1">IF(ISERROR($V1359),"",OFFSET('Smelter Look-up'!$D$4,$V1359-4,0)&amp;"")</f>
        <v/>
      </c>
      <c r="F1359" s="182" t="s">
        <v>15807</v>
      </c>
      <c r="G1359" s="182" t="str">
        <f ca="1">IF(C1359=$X$4,IF(ISERROR($V1359),"Enter smelter details","RMI"),IF(ISERROR($V1359),"",OFFSET('Smelter Look-up'!$F$4,$V1359-4,0)))</f>
        <v/>
      </c>
      <c r="H1359" s="183"/>
      <c r="I1359" s="184" t="s">
        <v>15807</v>
      </c>
      <c r="J1359" s="184" t="s">
        <v>15807</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t="s">
        <v>15807</v>
      </c>
      <c r="B1360" s="182" t="str">
        <f>IF(LEN(A1360)=0,"",INDEX('Smelter Look-up'!$A:$A,MATCH($A1360,'Smelter Look-up'!$E:$E,0)))</f>
        <v/>
      </c>
      <c r="C1360" s="186" t="str">
        <f>IF(LEN(A1360)=0,"",INDEX('Smelter Look-up'!$C:$C,MATCH($A1360,'Smelter Look-up'!$E:$E,0)))</f>
        <v/>
      </c>
      <c r="D1360" s="230"/>
      <c r="E1360" s="182" t="str">
        <f ca="1">IF(ISERROR($V1360),"",OFFSET('Smelter Look-up'!$D$4,$V1360-4,0)&amp;"")</f>
        <v/>
      </c>
      <c r="F1360" s="182" t="s">
        <v>15807</v>
      </c>
      <c r="G1360" s="182" t="str">
        <f ca="1">IF(C1360=$X$4,IF(ISERROR($V1360),"Enter smelter details","RMI"),IF(ISERROR($V1360),"",OFFSET('Smelter Look-up'!$F$4,$V1360-4,0)))</f>
        <v/>
      </c>
      <c r="H1360" s="183"/>
      <c r="I1360" s="184" t="s">
        <v>15807</v>
      </c>
      <c r="J1360" s="184" t="s">
        <v>15807</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t="s">
        <v>15807</v>
      </c>
      <c r="B1361" s="182" t="str">
        <f>IF(LEN(A1361)=0,"",INDEX('Smelter Look-up'!$A:$A,MATCH($A1361,'Smelter Look-up'!$E:$E,0)))</f>
        <v/>
      </c>
      <c r="C1361" s="186" t="str">
        <f>IF(LEN(A1361)=0,"",INDEX('Smelter Look-up'!$C:$C,MATCH($A1361,'Smelter Look-up'!$E:$E,0)))</f>
        <v/>
      </c>
      <c r="D1361" s="230"/>
      <c r="E1361" s="182" t="str">
        <f ca="1">IF(ISERROR($V1361),"",OFFSET('Smelter Look-up'!$D$4,$V1361-4,0)&amp;"")</f>
        <v/>
      </c>
      <c r="F1361" s="182" t="s">
        <v>15807</v>
      </c>
      <c r="G1361" s="182" t="str">
        <f ca="1">IF(C1361=$X$4,IF(ISERROR($V1361),"Enter smelter details","RMI"),IF(ISERROR($V1361),"",OFFSET('Smelter Look-up'!$F$4,$V1361-4,0)))</f>
        <v/>
      </c>
      <c r="H1361" s="183"/>
      <c r="I1361" s="184" t="s">
        <v>15807</v>
      </c>
      <c r="J1361" s="184" t="s">
        <v>15807</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t="s">
        <v>15807</v>
      </c>
      <c r="B1362" s="182" t="str">
        <f>IF(LEN(A1362)=0,"",INDEX('Smelter Look-up'!$A:$A,MATCH($A1362,'Smelter Look-up'!$E:$E,0)))</f>
        <v/>
      </c>
      <c r="C1362" s="186" t="str">
        <f>IF(LEN(A1362)=0,"",INDEX('Smelter Look-up'!$C:$C,MATCH($A1362,'Smelter Look-up'!$E:$E,0)))</f>
        <v/>
      </c>
      <c r="D1362" s="230"/>
      <c r="E1362" s="182" t="str">
        <f ca="1">IF(ISERROR($V1362),"",OFFSET('Smelter Look-up'!$D$4,$V1362-4,0)&amp;"")</f>
        <v/>
      </c>
      <c r="F1362" s="182" t="s">
        <v>15807</v>
      </c>
      <c r="G1362" s="182" t="str">
        <f ca="1">IF(C1362=$X$4,IF(ISERROR($V1362),"Enter smelter details","RMI"),IF(ISERROR($V1362),"",OFFSET('Smelter Look-up'!$F$4,$V1362-4,0)))</f>
        <v/>
      </c>
      <c r="H1362" s="183"/>
      <c r="I1362" s="184" t="s">
        <v>15807</v>
      </c>
      <c r="J1362" s="184" t="s">
        <v>15807</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t="s">
        <v>15807</v>
      </c>
      <c r="B1363" s="182" t="str">
        <f>IF(LEN(A1363)=0,"",INDEX('Smelter Look-up'!$A:$A,MATCH($A1363,'Smelter Look-up'!$E:$E,0)))</f>
        <v/>
      </c>
      <c r="C1363" s="186" t="str">
        <f>IF(LEN(A1363)=0,"",INDEX('Smelter Look-up'!$C:$C,MATCH($A1363,'Smelter Look-up'!$E:$E,0)))</f>
        <v/>
      </c>
      <c r="D1363" s="230"/>
      <c r="E1363" s="182" t="str">
        <f ca="1">IF(ISERROR($V1363),"",OFFSET('Smelter Look-up'!$D$4,$V1363-4,0)&amp;"")</f>
        <v/>
      </c>
      <c r="F1363" s="182" t="s">
        <v>15807</v>
      </c>
      <c r="G1363" s="182" t="str">
        <f ca="1">IF(C1363=$X$4,IF(ISERROR($V1363),"Enter smelter details","RMI"),IF(ISERROR($V1363),"",OFFSET('Smelter Look-up'!$F$4,$V1363-4,0)))</f>
        <v/>
      </c>
      <c r="H1363" s="183"/>
      <c r="I1363" s="184" t="s">
        <v>15807</v>
      </c>
      <c r="J1363" s="184" t="s">
        <v>15807</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t="s">
        <v>15807</v>
      </c>
      <c r="B1364" s="182" t="str">
        <f>IF(LEN(A1364)=0,"",INDEX('Smelter Look-up'!$A:$A,MATCH($A1364,'Smelter Look-up'!$E:$E,0)))</f>
        <v/>
      </c>
      <c r="C1364" s="186" t="str">
        <f>IF(LEN(A1364)=0,"",INDEX('Smelter Look-up'!$C:$C,MATCH($A1364,'Smelter Look-up'!$E:$E,0)))</f>
        <v/>
      </c>
      <c r="D1364" s="230"/>
      <c r="E1364" s="182" t="str">
        <f ca="1">IF(ISERROR($V1364),"",OFFSET('Smelter Look-up'!$D$4,$V1364-4,0)&amp;"")</f>
        <v/>
      </c>
      <c r="F1364" s="182" t="s">
        <v>15807</v>
      </c>
      <c r="G1364" s="182" t="str">
        <f ca="1">IF(C1364=$X$4,IF(ISERROR($V1364),"Enter smelter details","RMI"),IF(ISERROR($V1364),"",OFFSET('Smelter Look-up'!$F$4,$V1364-4,0)))</f>
        <v/>
      </c>
      <c r="H1364" s="183"/>
      <c r="I1364" s="184" t="s">
        <v>15807</v>
      </c>
      <c r="J1364" s="184" t="s">
        <v>15807</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t="s">
        <v>15807</v>
      </c>
      <c r="B1365" s="182" t="str">
        <f>IF(LEN(A1365)=0,"",INDEX('Smelter Look-up'!$A:$A,MATCH($A1365,'Smelter Look-up'!$E:$E,0)))</f>
        <v/>
      </c>
      <c r="C1365" s="186" t="str">
        <f>IF(LEN(A1365)=0,"",INDEX('Smelter Look-up'!$C:$C,MATCH($A1365,'Smelter Look-up'!$E:$E,0)))</f>
        <v/>
      </c>
      <c r="D1365" s="230"/>
      <c r="E1365" s="182" t="str">
        <f ca="1">IF(ISERROR($V1365),"",OFFSET('Smelter Look-up'!$D$4,$V1365-4,0)&amp;"")</f>
        <v/>
      </c>
      <c r="F1365" s="182" t="s">
        <v>15807</v>
      </c>
      <c r="G1365" s="182" t="str">
        <f ca="1">IF(C1365=$X$4,IF(ISERROR($V1365),"Enter smelter details","RMI"),IF(ISERROR($V1365),"",OFFSET('Smelter Look-up'!$F$4,$V1365-4,0)))</f>
        <v/>
      </c>
      <c r="H1365" s="183"/>
      <c r="I1365" s="184" t="s">
        <v>15807</v>
      </c>
      <c r="J1365" s="184" t="s">
        <v>15807</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t="s">
        <v>15807</v>
      </c>
      <c r="B1366" s="182" t="str">
        <f>IF(LEN(A1366)=0,"",INDEX('Smelter Look-up'!$A:$A,MATCH($A1366,'Smelter Look-up'!$E:$E,0)))</f>
        <v/>
      </c>
      <c r="C1366" s="186" t="str">
        <f>IF(LEN(A1366)=0,"",INDEX('Smelter Look-up'!$C:$C,MATCH($A1366,'Smelter Look-up'!$E:$E,0)))</f>
        <v/>
      </c>
      <c r="D1366" s="230"/>
      <c r="E1366" s="182" t="str">
        <f ca="1">IF(ISERROR($V1366),"",OFFSET('Smelter Look-up'!$D$4,$V1366-4,0)&amp;"")</f>
        <v/>
      </c>
      <c r="F1366" s="182" t="s">
        <v>15807</v>
      </c>
      <c r="G1366" s="182" t="str">
        <f ca="1">IF(C1366=$X$4,IF(ISERROR($V1366),"Enter smelter details","RMI"),IF(ISERROR($V1366),"",OFFSET('Smelter Look-up'!$F$4,$V1366-4,0)))</f>
        <v/>
      </c>
      <c r="H1366" s="183"/>
      <c r="I1366" s="184" t="s">
        <v>15807</v>
      </c>
      <c r="J1366" s="184" t="s">
        <v>15807</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t="s">
        <v>15807</v>
      </c>
      <c r="B1367" s="182" t="str">
        <f>IF(LEN(A1367)=0,"",INDEX('Smelter Look-up'!$A:$A,MATCH($A1367,'Smelter Look-up'!$E:$E,0)))</f>
        <v/>
      </c>
      <c r="C1367" s="186" t="str">
        <f>IF(LEN(A1367)=0,"",INDEX('Smelter Look-up'!$C:$C,MATCH($A1367,'Smelter Look-up'!$E:$E,0)))</f>
        <v/>
      </c>
      <c r="D1367" s="230"/>
      <c r="E1367" s="182" t="str">
        <f ca="1">IF(ISERROR($V1367),"",OFFSET('Smelter Look-up'!$D$4,$V1367-4,0)&amp;"")</f>
        <v/>
      </c>
      <c r="F1367" s="182" t="s">
        <v>15807</v>
      </c>
      <c r="G1367" s="182" t="str">
        <f ca="1">IF(C1367=$X$4,IF(ISERROR($V1367),"Enter smelter details","RMI"),IF(ISERROR($V1367),"",OFFSET('Smelter Look-up'!$F$4,$V1367-4,0)))</f>
        <v/>
      </c>
      <c r="H1367" s="183"/>
      <c r="I1367" s="184" t="s">
        <v>15807</v>
      </c>
      <c r="J1367" s="184" t="s">
        <v>15807</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t="s">
        <v>15807</v>
      </c>
      <c r="B1368" s="182" t="str">
        <f>IF(LEN(A1368)=0,"",INDEX('Smelter Look-up'!$A:$A,MATCH($A1368,'Smelter Look-up'!$E:$E,0)))</f>
        <v/>
      </c>
      <c r="C1368" s="186" t="str">
        <f>IF(LEN(A1368)=0,"",INDEX('Smelter Look-up'!$C:$C,MATCH($A1368,'Smelter Look-up'!$E:$E,0)))</f>
        <v/>
      </c>
      <c r="D1368" s="230"/>
      <c r="E1368" s="182" t="str">
        <f ca="1">IF(ISERROR($V1368),"",OFFSET('Smelter Look-up'!$D$4,$V1368-4,0)&amp;"")</f>
        <v/>
      </c>
      <c r="F1368" s="182" t="s">
        <v>15807</v>
      </c>
      <c r="G1368" s="182" t="str">
        <f ca="1">IF(C1368=$X$4,IF(ISERROR($V1368),"Enter smelter details","RMI"),IF(ISERROR($V1368),"",OFFSET('Smelter Look-up'!$F$4,$V1368-4,0)))</f>
        <v/>
      </c>
      <c r="H1368" s="183"/>
      <c r="I1368" s="184" t="s">
        <v>15807</v>
      </c>
      <c r="J1368" s="184" t="s">
        <v>15807</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t="s">
        <v>15807</v>
      </c>
      <c r="B1369" s="182" t="str">
        <f>IF(LEN(A1369)=0,"",INDEX('Smelter Look-up'!$A:$A,MATCH($A1369,'Smelter Look-up'!$E:$E,0)))</f>
        <v/>
      </c>
      <c r="C1369" s="186" t="str">
        <f>IF(LEN(A1369)=0,"",INDEX('Smelter Look-up'!$C:$C,MATCH($A1369,'Smelter Look-up'!$E:$E,0)))</f>
        <v/>
      </c>
      <c r="D1369" s="230"/>
      <c r="E1369" s="182" t="str">
        <f ca="1">IF(ISERROR($V1369),"",OFFSET('Smelter Look-up'!$D$4,$V1369-4,0)&amp;"")</f>
        <v/>
      </c>
      <c r="F1369" s="182" t="s">
        <v>15807</v>
      </c>
      <c r="G1369" s="182" t="str">
        <f ca="1">IF(C1369=$X$4,IF(ISERROR($V1369),"Enter smelter details","RMI"),IF(ISERROR($V1369),"",OFFSET('Smelter Look-up'!$F$4,$V1369-4,0)))</f>
        <v/>
      </c>
      <c r="H1369" s="183"/>
      <c r="I1369" s="184" t="s">
        <v>15807</v>
      </c>
      <c r="J1369" s="184" t="s">
        <v>15807</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t="s">
        <v>15807</v>
      </c>
      <c r="B1370" s="182" t="str">
        <f>IF(LEN(A1370)=0,"",INDEX('Smelter Look-up'!$A:$A,MATCH($A1370,'Smelter Look-up'!$E:$E,0)))</f>
        <v/>
      </c>
      <c r="C1370" s="186" t="str">
        <f>IF(LEN(A1370)=0,"",INDEX('Smelter Look-up'!$C:$C,MATCH($A1370,'Smelter Look-up'!$E:$E,0)))</f>
        <v/>
      </c>
      <c r="D1370" s="230"/>
      <c r="E1370" s="182" t="str">
        <f ca="1">IF(ISERROR($V1370),"",OFFSET('Smelter Look-up'!$D$4,$V1370-4,0)&amp;"")</f>
        <v/>
      </c>
      <c r="F1370" s="182" t="s">
        <v>15807</v>
      </c>
      <c r="G1370" s="182" t="str">
        <f ca="1">IF(C1370=$X$4,IF(ISERROR($V1370),"Enter smelter details","RMI"),IF(ISERROR($V1370),"",OFFSET('Smelter Look-up'!$F$4,$V1370-4,0)))</f>
        <v/>
      </c>
      <c r="H1370" s="183"/>
      <c r="I1370" s="184" t="s">
        <v>15807</v>
      </c>
      <c r="J1370" s="184" t="s">
        <v>15807</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t="s">
        <v>15807</v>
      </c>
      <c r="B1371" s="182" t="str">
        <f>IF(LEN(A1371)=0,"",INDEX('Smelter Look-up'!$A:$A,MATCH($A1371,'Smelter Look-up'!$E:$E,0)))</f>
        <v/>
      </c>
      <c r="C1371" s="186" t="str">
        <f>IF(LEN(A1371)=0,"",INDEX('Smelter Look-up'!$C:$C,MATCH($A1371,'Smelter Look-up'!$E:$E,0)))</f>
        <v/>
      </c>
      <c r="D1371" s="230"/>
      <c r="E1371" s="182" t="str">
        <f ca="1">IF(ISERROR($V1371),"",OFFSET('Smelter Look-up'!$D$4,$V1371-4,0)&amp;"")</f>
        <v/>
      </c>
      <c r="F1371" s="182" t="s">
        <v>15807</v>
      </c>
      <c r="G1371" s="182" t="str">
        <f ca="1">IF(C1371=$X$4,IF(ISERROR($V1371),"Enter smelter details","RMI"),IF(ISERROR($V1371),"",OFFSET('Smelter Look-up'!$F$4,$V1371-4,0)))</f>
        <v/>
      </c>
      <c r="H1371" s="183"/>
      <c r="I1371" s="184" t="s">
        <v>15807</v>
      </c>
      <c r="J1371" s="184" t="s">
        <v>15807</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t="s">
        <v>15807</v>
      </c>
      <c r="B1372" s="182" t="str">
        <f>IF(LEN(A1372)=0,"",INDEX('Smelter Look-up'!$A:$A,MATCH($A1372,'Smelter Look-up'!$E:$E,0)))</f>
        <v/>
      </c>
      <c r="C1372" s="186" t="str">
        <f>IF(LEN(A1372)=0,"",INDEX('Smelter Look-up'!$C:$C,MATCH($A1372,'Smelter Look-up'!$E:$E,0)))</f>
        <v/>
      </c>
      <c r="D1372" s="230"/>
      <c r="E1372" s="182" t="str">
        <f ca="1">IF(ISERROR($V1372),"",OFFSET('Smelter Look-up'!$D$4,$V1372-4,0)&amp;"")</f>
        <v/>
      </c>
      <c r="F1372" s="182" t="s">
        <v>15807</v>
      </c>
      <c r="G1372" s="182" t="str">
        <f ca="1">IF(C1372=$X$4,IF(ISERROR($V1372),"Enter smelter details","RMI"),IF(ISERROR($V1372),"",OFFSET('Smelter Look-up'!$F$4,$V1372-4,0)))</f>
        <v/>
      </c>
      <c r="H1372" s="183"/>
      <c r="I1372" s="184" t="s">
        <v>15807</v>
      </c>
      <c r="J1372" s="184" t="s">
        <v>15807</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t="s">
        <v>15807</v>
      </c>
      <c r="B1373" s="182" t="str">
        <f>IF(LEN(A1373)=0,"",INDEX('Smelter Look-up'!$A:$A,MATCH($A1373,'Smelter Look-up'!$E:$E,0)))</f>
        <v/>
      </c>
      <c r="C1373" s="186" t="str">
        <f>IF(LEN(A1373)=0,"",INDEX('Smelter Look-up'!$C:$C,MATCH($A1373,'Smelter Look-up'!$E:$E,0)))</f>
        <v/>
      </c>
      <c r="D1373" s="230"/>
      <c r="E1373" s="182" t="str">
        <f ca="1">IF(ISERROR($V1373),"",OFFSET('Smelter Look-up'!$D$4,$V1373-4,0)&amp;"")</f>
        <v/>
      </c>
      <c r="F1373" s="182" t="s">
        <v>15807</v>
      </c>
      <c r="G1373" s="182" t="str">
        <f ca="1">IF(C1373=$X$4,IF(ISERROR($V1373),"Enter smelter details","RMI"),IF(ISERROR($V1373),"",OFFSET('Smelter Look-up'!$F$4,$V1373-4,0)))</f>
        <v/>
      </c>
      <c r="H1373" s="183"/>
      <c r="I1373" s="184" t="s">
        <v>15807</v>
      </c>
      <c r="J1373" s="184" t="s">
        <v>15807</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t="s">
        <v>15807</v>
      </c>
      <c r="B1374" s="182" t="str">
        <f>IF(LEN(A1374)=0,"",INDEX('Smelter Look-up'!$A:$A,MATCH($A1374,'Smelter Look-up'!$E:$E,0)))</f>
        <v/>
      </c>
      <c r="C1374" s="186" t="str">
        <f>IF(LEN(A1374)=0,"",INDEX('Smelter Look-up'!$C:$C,MATCH($A1374,'Smelter Look-up'!$E:$E,0)))</f>
        <v/>
      </c>
      <c r="D1374" s="230"/>
      <c r="E1374" s="182" t="str">
        <f ca="1">IF(ISERROR($V1374),"",OFFSET('Smelter Look-up'!$D$4,$V1374-4,0)&amp;"")</f>
        <v/>
      </c>
      <c r="F1374" s="182" t="s">
        <v>15807</v>
      </c>
      <c r="G1374" s="182" t="str">
        <f ca="1">IF(C1374=$X$4,IF(ISERROR($V1374),"Enter smelter details","RMI"),IF(ISERROR($V1374),"",OFFSET('Smelter Look-up'!$F$4,$V1374-4,0)))</f>
        <v/>
      </c>
      <c r="H1374" s="183"/>
      <c r="I1374" s="184" t="s">
        <v>15807</v>
      </c>
      <c r="J1374" s="184" t="s">
        <v>15807</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t="s">
        <v>15807</v>
      </c>
      <c r="B1375" s="182" t="str">
        <f>IF(LEN(A1375)=0,"",INDEX('Smelter Look-up'!$A:$A,MATCH($A1375,'Smelter Look-up'!$E:$E,0)))</f>
        <v/>
      </c>
      <c r="C1375" s="186" t="str">
        <f>IF(LEN(A1375)=0,"",INDEX('Smelter Look-up'!$C:$C,MATCH($A1375,'Smelter Look-up'!$E:$E,0)))</f>
        <v/>
      </c>
      <c r="D1375" s="230"/>
      <c r="E1375" s="182" t="str">
        <f ca="1">IF(ISERROR($V1375),"",OFFSET('Smelter Look-up'!$D$4,$V1375-4,0)&amp;"")</f>
        <v/>
      </c>
      <c r="F1375" s="182" t="s">
        <v>15807</v>
      </c>
      <c r="G1375" s="182" t="str">
        <f ca="1">IF(C1375=$X$4,IF(ISERROR($V1375),"Enter smelter details","RMI"),IF(ISERROR($V1375),"",OFFSET('Smelter Look-up'!$F$4,$V1375-4,0)))</f>
        <v/>
      </c>
      <c r="H1375" s="183"/>
      <c r="I1375" s="184" t="s">
        <v>15807</v>
      </c>
      <c r="J1375" s="184" t="s">
        <v>15807</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t="s">
        <v>15807</v>
      </c>
      <c r="B1376" s="182" t="str">
        <f>IF(LEN(A1376)=0,"",INDEX('Smelter Look-up'!$A:$A,MATCH($A1376,'Smelter Look-up'!$E:$E,0)))</f>
        <v/>
      </c>
      <c r="C1376" s="186" t="str">
        <f>IF(LEN(A1376)=0,"",INDEX('Smelter Look-up'!$C:$C,MATCH($A1376,'Smelter Look-up'!$E:$E,0)))</f>
        <v/>
      </c>
      <c r="D1376" s="230"/>
      <c r="E1376" s="182" t="str">
        <f ca="1">IF(ISERROR($V1376),"",OFFSET('Smelter Look-up'!$D$4,$V1376-4,0)&amp;"")</f>
        <v/>
      </c>
      <c r="F1376" s="182" t="s">
        <v>15807</v>
      </c>
      <c r="G1376" s="182" t="str">
        <f ca="1">IF(C1376=$X$4,IF(ISERROR($V1376),"Enter smelter details","RMI"),IF(ISERROR($V1376),"",OFFSET('Smelter Look-up'!$F$4,$V1376-4,0)))</f>
        <v/>
      </c>
      <c r="H1376" s="183"/>
      <c r="I1376" s="184" t="s">
        <v>15807</v>
      </c>
      <c r="J1376" s="184" t="s">
        <v>15807</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t="s">
        <v>15807</v>
      </c>
      <c r="B1377" s="182" t="str">
        <f>IF(LEN(A1377)=0,"",INDEX('Smelter Look-up'!$A:$A,MATCH($A1377,'Smelter Look-up'!$E:$E,0)))</f>
        <v/>
      </c>
      <c r="C1377" s="186" t="str">
        <f>IF(LEN(A1377)=0,"",INDEX('Smelter Look-up'!$C:$C,MATCH($A1377,'Smelter Look-up'!$E:$E,0)))</f>
        <v/>
      </c>
      <c r="D1377" s="230"/>
      <c r="E1377" s="182" t="str">
        <f ca="1">IF(ISERROR($V1377),"",OFFSET('Smelter Look-up'!$D$4,$V1377-4,0)&amp;"")</f>
        <v/>
      </c>
      <c r="F1377" s="182" t="s">
        <v>15807</v>
      </c>
      <c r="G1377" s="182" t="str">
        <f ca="1">IF(C1377=$X$4,IF(ISERROR($V1377),"Enter smelter details","RMI"),IF(ISERROR($V1377),"",OFFSET('Smelter Look-up'!$F$4,$V1377-4,0)))</f>
        <v/>
      </c>
      <c r="H1377" s="183"/>
      <c r="I1377" s="184" t="s">
        <v>15807</v>
      </c>
      <c r="J1377" s="184" t="s">
        <v>15807</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t="s">
        <v>15807</v>
      </c>
      <c r="B1378" s="182" t="str">
        <f>IF(LEN(A1378)=0,"",INDEX('Smelter Look-up'!$A:$A,MATCH($A1378,'Smelter Look-up'!$E:$E,0)))</f>
        <v/>
      </c>
      <c r="C1378" s="186" t="str">
        <f>IF(LEN(A1378)=0,"",INDEX('Smelter Look-up'!$C:$C,MATCH($A1378,'Smelter Look-up'!$E:$E,0)))</f>
        <v/>
      </c>
      <c r="D1378" s="230"/>
      <c r="E1378" s="182" t="str">
        <f ca="1">IF(ISERROR($V1378),"",OFFSET('Smelter Look-up'!$D$4,$V1378-4,0)&amp;"")</f>
        <v/>
      </c>
      <c r="F1378" s="182" t="s">
        <v>15807</v>
      </c>
      <c r="G1378" s="182" t="str">
        <f ca="1">IF(C1378=$X$4,IF(ISERROR($V1378),"Enter smelter details","RMI"),IF(ISERROR($V1378),"",OFFSET('Smelter Look-up'!$F$4,$V1378-4,0)))</f>
        <v/>
      </c>
      <c r="H1378" s="183"/>
      <c r="I1378" s="184" t="s">
        <v>15807</v>
      </c>
      <c r="J1378" s="184" t="s">
        <v>15807</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t="s">
        <v>15807</v>
      </c>
      <c r="B1379" s="182" t="str">
        <f>IF(LEN(A1379)=0,"",INDEX('Smelter Look-up'!$A:$A,MATCH($A1379,'Smelter Look-up'!$E:$E,0)))</f>
        <v/>
      </c>
      <c r="C1379" s="186" t="str">
        <f>IF(LEN(A1379)=0,"",INDEX('Smelter Look-up'!$C:$C,MATCH($A1379,'Smelter Look-up'!$E:$E,0)))</f>
        <v/>
      </c>
      <c r="D1379" s="230"/>
      <c r="E1379" s="182" t="str">
        <f ca="1">IF(ISERROR($V1379),"",OFFSET('Smelter Look-up'!$D$4,$V1379-4,0)&amp;"")</f>
        <v/>
      </c>
      <c r="F1379" s="182" t="s">
        <v>15807</v>
      </c>
      <c r="G1379" s="182" t="str">
        <f ca="1">IF(C1379=$X$4,IF(ISERROR($V1379),"Enter smelter details","RMI"),IF(ISERROR($V1379),"",OFFSET('Smelter Look-up'!$F$4,$V1379-4,0)))</f>
        <v/>
      </c>
      <c r="H1379" s="183"/>
      <c r="I1379" s="184" t="s">
        <v>15807</v>
      </c>
      <c r="J1379" s="184" t="s">
        <v>15807</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t="s">
        <v>15807</v>
      </c>
      <c r="B1380" s="182" t="str">
        <f>IF(LEN(A1380)=0,"",INDEX('Smelter Look-up'!$A:$A,MATCH($A1380,'Smelter Look-up'!$E:$E,0)))</f>
        <v/>
      </c>
      <c r="C1380" s="186" t="str">
        <f>IF(LEN(A1380)=0,"",INDEX('Smelter Look-up'!$C:$C,MATCH($A1380,'Smelter Look-up'!$E:$E,0)))</f>
        <v/>
      </c>
      <c r="D1380" s="230"/>
      <c r="E1380" s="182" t="str">
        <f ca="1">IF(ISERROR($V1380),"",OFFSET('Smelter Look-up'!$D$4,$V1380-4,0)&amp;"")</f>
        <v/>
      </c>
      <c r="F1380" s="182" t="s">
        <v>15807</v>
      </c>
      <c r="G1380" s="182" t="str">
        <f ca="1">IF(C1380=$X$4,IF(ISERROR($V1380),"Enter smelter details","RMI"),IF(ISERROR($V1380),"",OFFSET('Smelter Look-up'!$F$4,$V1380-4,0)))</f>
        <v/>
      </c>
      <c r="H1380" s="183"/>
      <c r="I1380" s="184" t="s">
        <v>15807</v>
      </c>
      <c r="J1380" s="184" t="s">
        <v>15807</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t="s">
        <v>15807</v>
      </c>
      <c r="B1381" s="182" t="str">
        <f>IF(LEN(A1381)=0,"",INDEX('Smelter Look-up'!$A:$A,MATCH($A1381,'Smelter Look-up'!$E:$E,0)))</f>
        <v/>
      </c>
      <c r="C1381" s="186" t="str">
        <f>IF(LEN(A1381)=0,"",INDEX('Smelter Look-up'!$C:$C,MATCH($A1381,'Smelter Look-up'!$E:$E,0)))</f>
        <v/>
      </c>
      <c r="D1381" s="230"/>
      <c r="E1381" s="182" t="str">
        <f ca="1">IF(ISERROR($V1381),"",OFFSET('Smelter Look-up'!$D$4,$V1381-4,0)&amp;"")</f>
        <v/>
      </c>
      <c r="F1381" s="182" t="s">
        <v>15807</v>
      </c>
      <c r="G1381" s="182" t="str">
        <f ca="1">IF(C1381=$X$4,IF(ISERROR($V1381),"Enter smelter details","RMI"),IF(ISERROR($V1381),"",OFFSET('Smelter Look-up'!$F$4,$V1381-4,0)))</f>
        <v/>
      </c>
      <c r="H1381" s="183"/>
      <c r="I1381" s="184" t="s">
        <v>15807</v>
      </c>
      <c r="J1381" s="184" t="s">
        <v>15807</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t="s">
        <v>15807</v>
      </c>
      <c r="B1382" s="182" t="str">
        <f>IF(LEN(A1382)=0,"",INDEX('Smelter Look-up'!$A:$A,MATCH($A1382,'Smelter Look-up'!$E:$E,0)))</f>
        <v/>
      </c>
      <c r="C1382" s="186" t="str">
        <f>IF(LEN(A1382)=0,"",INDEX('Smelter Look-up'!$C:$C,MATCH($A1382,'Smelter Look-up'!$E:$E,0)))</f>
        <v/>
      </c>
      <c r="D1382" s="230"/>
      <c r="E1382" s="182" t="str">
        <f ca="1">IF(ISERROR($V1382),"",OFFSET('Smelter Look-up'!$D$4,$V1382-4,0)&amp;"")</f>
        <v/>
      </c>
      <c r="F1382" s="182" t="s">
        <v>15807</v>
      </c>
      <c r="G1382" s="182" t="str">
        <f ca="1">IF(C1382=$X$4,IF(ISERROR($V1382),"Enter smelter details","RMI"),IF(ISERROR($V1382),"",OFFSET('Smelter Look-up'!$F$4,$V1382-4,0)))</f>
        <v/>
      </c>
      <c r="H1382" s="183"/>
      <c r="I1382" s="184" t="s">
        <v>15807</v>
      </c>
      <c r="J1382" s="184" t="s">
        <v>15807</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t="s">
        <v>15807</v>
      </c>
      <c r="B1383" s="182" t="str">
        <f>IF(LEN(A1383)=0,"",INDEX('Smelter Look-up'!$A:$A,MATCH($A1383,'Smelter Look-up'!$E:$E,0)))</f>
        <v/>
      </c>
      <c r="C1383" s="186" t="str">
        <f>IF(LEN(A1383)=0,"",INDEX('Smelter Look-up'!$C:$C,MATCH($A1383,'Smelter Look-up'!$E:$E,0)))</f>
        <v/>
      </c>
      <c r="D1383" s="230"/>
      <c r="E1383" s="182" t="str">
        <f ca="1">IF(ISERROR($V1383),"",OFFSET('Smelter Look-up'!$D$4,$V1383-4,0)&amp;"")</f>
        <v/>
      </c>
      <c r="F1383" s="182" t="s">
        <v>15807</v>
      </c>
      <c r="G1383" s="182" t="str">
        <f ca="1">IF(C1383=$X$4,IF(ISERROR($V1383),"Enter smelter details","RMI"),IF(ISERROR($V1383),"",OFFSET('Smelter Look-up'!$F$4,$V1383-4,0)))</f>
        <v/>
      </c>
      <c r="H1383" s="183"/>
      <c r="I1383" s="184" t="s">
        <v>15807</v>
      </c>
      <c r="J1383" s="184" t="s">
        <v>15807</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t="s">
        <v>15807</v>
      </c>
      <c r="B1384" s="182" t="str">
        <f>IF(LEN(A1384)=0,"",INDEX('Smelter Look-up'!$A:$A,MATCH($A1384,'Smelter Look-up'!$E:$E,0)))</f>
        <v/>
      </c>
      <c r="C1384" s="186" t="str">
        <f>IF(LEN(A1384)=0,"",INDEX('Smelter Look-up'!$C:$C,MATCH($A1384,'Smelter Look-up'!$E:$E,0)))</f>
        <v/>
      </c>
      <c r="D1384" s="230"/>
      <c r="E1384" s="182" t="str">
        <f ca="1">IF(ISERROR($V1384),"",OFFSET('Smelter Look-up'!$D$4,$V1384-4,0)&amp;"")</f>
        <v/>
      </c>
      <c r="F1384" s="182" t="s">
        <v>15807</v>
      </c>
      <c r="G1384" s="182" t="str">
        <f ca="1">IF(C1384=$X$4,IF(ISERROR($V1384),"Enter smelter details","RMI"),IF(ISERROR($V1384),"",OFFSET('Smelter Look-up'!$F$4,$V1384-4,0)))</f>
        <v/>
      </c>
      <c r="H1384" s="183"/>
      <c r="I1384" s="184" t="s">
        <v>15807</v>
      </c>
      <c r="J1384" s="184" t="s">
        <v>15807</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t="s">
        <v>15807</v>
      </c>
      <c r="B1385" s="182" t="str">
        <f>IF(LEN(A1385)=0,"",INDEX('Smelter Look-up'!$A:$A,MATCH($A1385,'Smelter Look-up'!$E:$E,0)))</f>
        <v/>
      </c>
      <c r="C1385" s="186" t="str">
        <f>IF(LEN(A1385)=0,"",INDEX('Smelter Look-up'!$C:$C,MATCH($A1385,'Smelter Look-up'!$E:$E,0)))</f>
        <v/>
      </c>
      <c r="D1385" s="230"/>
      <c r="E1385" s="182" t="str">
        <f ca="1">IF(ISERROR($V1385),"",OFFSET('Smelter Look-up'!$D$4,$V1385-4,0)&amp;"")</f>
        <v/>
      </c>
      <c r="F1385" s="182" t="s">
        <v>15807</v>
      </c>
      <c r="G1385" s="182" t="str">
        <f ca="1">IF(C1385=$X$4,IF(ISERROR($V1385),"Enter smelter details","RMI"),IF(ISERROR($V1385),"",OFFSET('Smelter Look-up'!$F$4,$V1385-4,0)))</f>
        <v/>
      </c>
      <c r="H1385" s="183"/>
      <c r="I1385" s="184" t="s">
        <v>15807</v>
      </c>
      <c r="J1385" s="184" t="s">
        <v>15807</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t="s">
        <v>15807</v>
      </c>
      <c r="B1386" s="182" t="str">
        <f>IF(LEN(A1386)=0,"",INDEX('Smelter Look-up'!$A:$A,MATCH($A1386,'Smelter Look-up'!$E:$E,0)))</f>
        <v/>
      </c>
      <c r="C1386" s="186" t="str">
        <f>IF(LEN(A1386)=0,"",INDEX('Smelter Look-up'!$C:$C,MATCH($A1386,'Smelter Look-up'!$E:$E,0)))</f>
        <v/>
      </c>
      <c r="D1386" s="230"/>
      <c r="E1386" s="182" t="str">
        <f ca="1">IF(ISERROR($V1386),"",OFFSET('Smelter Look-up'!$D$4,$V1386-4,0)&amp;"")</f>
        <v/>
      </c>
      <c r="F1386" s="182" t="s">
        <v>15807</v>
      </c>
      <c r="G1386" s="182" t="str">
        <f ca="1">IF(C1386=$X$4,IF(ISERROR($V1386),"Enter smelter details","RMI"),IF(ISERROR($V1386),"",OFFSET('Smelter Look-up'!$F$4,$V1386-4,0)))</f>
        <v/>
      </c>
      <c r="H1386" s="183"/>
      <c r="I1386" s="184" t="s">
        <v>15807</v>
      </c>
      <c r="J1386" s="184" t="s">
        <v>15807</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t="s">
        <v>15807</v>
      </c>
      <c r="B1387" s="182" t="str">
        <f>IF(LEN(A1387)=0,"",INDEX('Smelter Look-up'!$A:$A,MATCH($A1387,'Smelter Look-up'!$E:$E,0)))</f>
        <v/>
      </c>
      <c r="C1387" s="186" t="str">
        <f>IF(LEN(A1387)=0,"",INDEX('Smelter Look-up'!$C:$C,MATCH($A1387,'Smelter Look-up'!$E:$E,0)))</f>
        <v/>
      </c>
      <c r="D1387" s="230"/>
      <c r="E1387" s="182" t="str">
        <f ca="1">IF(ISERROR($V1387),"",OFFSET('Smelter Look-up'!$D$4,$V1387-4,0)&amp;"")</f>
        <v/>
      </c>
      <c r="F1387" s="182" t="s">
        <v>15807</v>
      </c>
      <c r="G1387" s="182" t="str">
        <f ca="1">IF(C1387=$X$4,IF(ISERROR($V1387),"Enter smelter details","RMI"),IF(ISERROR($V1387),"",OFFSET('Smelter Look-up'!$F$4,$V1387-4,0)))</f>
        <v/>
      </c>
      <c r="H1387" s="183"/>
      <c r="I1387" s="184" t="s">
        <v>15807</v>
      </c>
      <c r="J1387" s="184" t="s">
        <v>15807</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t="s">
        <v>15807</v>
      </c>
      <c r="B1388" s="182" t="str">
        <f>IF(LEN(A1388)=0,"",INDEX('Smelter Look-up'!$A:$A,MATCH($A1388,'Smelter Look-up'!$E:$E,0)))</f>
        <v/>
      </c>
      <c r="C1388" s="186" t="str">
        <f>IF(LEN(A1388)=0,"",INDEX('Smelter Look-up'!$C:$C,MATCH($A1388,'Smelter Look-up'!$E:$E,0)))</f>
        <v/>
      </c>
      <c r="D1388" s="230"/>
      <c r="E1388" s="182" t="str">
        <f ca="1">IF(ISERROR($V1388),"",OFFSET('Smelter Look-up'!$D$4,$V1388-4,0)&amp;"")</f>
        <v/>
      </c>
      <c r="F1388" s="182" t="s">
        <v>15807</v>
      </c>
      <c r="G1388" s="182" t="str">
        <f ca="1">IF(C1388=$X$4,IF(ISERROR($V1388),"Enter smelter details","RMI"),IF(ISERROR($V1388),"",OFFSET('Smelter Look-up'!$F$4,$V1388-4,0)))</f>
        <v/>
      </c>
      <c r="H1388" s="183"/>
      <c r="I1388" s="184" t="s">
        <v>15807</v>
      </c>
      <c r="J1388" s="184" t="s">
        <v>15807</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t="s">
        <v>15807</v>
      </c>
      <c r="B1389" s="182" t="str">
        <f>IF(LEN(A1389)=0,"",INDEX('Smelter Look-up'!$A:$A,MATCH($A1389,'Smelter Look-up'!$E:$E,0)))</f>
        <v/>
      </c>
      <c r="C1389" s="186" t="str">
        <f>IF(LEN(A1389)=0,"",INDEX('Smelter Look-up'!$C:$C,MATCH($A1389,'Smelter Look-up'!$E:$E,0)))</f>
        <v/>
      </c>
      <c r="D1389" s="230"/>
      <c r="E1389" s="182" t="str">
        <f ca="1">IF(ISERROR($V1389),"",OFFSET('Smelter Look-up'!$D$4,$V1389-4,0)&amp;"")</f>
        <v/>
      </c>
      <c r="F1389" s="182" t="s">
        <v>15807</v>
      </c>
      <c r="G1389" s="182" t="str">
        <f ca="1">IF(C1389=$X$4,IF(ISERROR($V1389),"Enter smelter details","RMI"),IF(ISERROR($V1389),"",OFFSET('Smelter Look-up'!$F$4,$V1389-4,0)))</f>
        <v/>
      </c>
      <c r="H1389" s="183"/>
      <c r="I1389" s="184" t="s">
        <v>15807</v>
      </c>
      <c r="J1389" s="184" t="s">
        <v>15807</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t="s">
        <v>15807</v>
      </c>
      <c r="B1390" s="182" t="str">
        <f>IF(LEN(A1390)=0,"",INDEX('Smelter Look-up'!$A:$A,MATCH($A1390,'Smelter Look-up'!$E:$E,0)))</f>
        <v/>
      </c>
      <c r="C1390" s="186" t="str">
        <f>IF(LEN(A1390)=0,"",INDEX('Smelter Look-up'!$C:$C,MATCH($A1390,'Smelter Look-up'!$E:$E,0)))</f>
        <v/>
      </c>
      <c r="D1390" s="230"/>
      <c r="E1390" s="182" t="str">
        <f ca="1">IF(ISERROR($V1390),"",OFFSET('Smelter Look-up'!$D$4,$V1390-4,0)&amp;"")</f>
        <v/>
      </c>
      <c r="F1390" s="182" t="s">
        <v>15807</v>
      </c>
      <c r="G1390" s="182" t="str">
        <f ca="1">IF(C1390=$X$4,IF(ISERROR($V1390),"Enter smelter details","RMI"),IF(ISERROR($V1390),"",OFFSET('Smelter Look-up'!$F$4,$V1390-4,0)))</f>
        <v/>
      </c>
      <c r="H1390" s="183"/>
      <c r="I1390" s="184" t="s">
        <v>15807</v>
      </c>
      <c r="J1390" s="184" t="s">
        <v>15807</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t="s">
        <v>15807</v>
      </c>
      <c r="B1391" s="182" t="str">
        <f>IF(LEN(A1391)=0,"",INDEX('Smelter Look-up'!$A:$A,MATCH($A1391,'Smelter Look-up'!$E:$E,0)))</f>
        <v/>
      </c>
      <c r="C1391" s="186" t="str">
        <f>IF(LEN(A1391)=0,"",INDEX('Smelter Look-up'!$C:$C,MATCH($A1391,'Smelter Look-up'!$E:$E,0)))</f>
        <v/>
      </c>
      <c r="D1391" s="230"/>
      <c r="E1391" s="182" t="str">
        <f ca="1">IF(ISERROR($V1391),"",OFFSET('Smelter Look-up'!$D$4,$V1391-4,0)&amp;"")</f>
        <v/>
      </c>
      <c r="F1391" s="182" t="s">
        <v>15807</v>
      </c>
      <c r="G1391" s="182" t="str">
        <f ca="1">IF(C1391=$X$4,IF(ISERROR($V1391),"Enter smelter details","RMI"),IF(ISERROR($V1391),"",OFFSET('Smelter Look-up'!$F$4,$V1391-4,0)))</f>
        <v/>
      </c>
      <c r="H1391" s="183"/>
      <c r="I1391" s="184" t="s">
        <v>15807</v>
      </c>
      <c r="J1391" s="184" t="s">
        <v>15807</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t="s">
        <v>15807</v>
      </c>
      <c r="B1392" s="182" t="str">
        <f>IF(LEN(A1392)=0,"",INDEX('Smelter Look-up'!$A:$A,MATCH($A1392,'Smelter Look-up'!$E:$E,0)))</f>
        <v/>
      </c>
      <c r="C1392" s="186" t="str">
        <f>IF(LEN(A1392)=0,"",INDEX('Smelter Look-up'!$C:$C,MATCH($A1392,'Smelter Look-up'!$E:$E,0)))</f>
        <v/>
      </c>
      <c r="D1392" s="230"/>
      <c r="E1392" s="182" t="str">
        <f ca="1">IF(ISERROR($V1392),"",OFFSET('Smelter Look-up'!$D$4,$V1392-4,0)&amp;"")</f>
        <v/>
      </c>
      <c r="F1392" s="182" t="s">
        <v>15807</v>
      </c>
      <c r="G1392" s="182" t="str">
        <f ca="1">IF(C1392=$X$4,IF(ISERROR($V1392),"Enter smelter details","RMI"),IF(ISERROR($V1392),"",OFFSET('Smelter Look-up'!$F$4,$V1392-4,0)))</f>
        <v/>
      </c>
      <c r="H1392" s="183"/>
      <c r="I1392" s="184" t="s">
        <v>15807</v>
      </c>
      <c r="J1392" s="184" t="s">
        <v>15807</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t="s">
        <v>15807</v>
      </c>
      <c r="B1393" s="182" t="str">
        <f>IF(LEN(A1393)=0,"",INDEX('Smelter Look-up'!$A:$A,MATCH($A1393,'Smelter Look-up'!$E:$E,0)))</f>
        <v/>
      </c>
      <c r="C1393" s="186" t="str">
        <f>IF(LEN(A1393)=0,"",INDEX('Smelter Look-up'!$C:$C,MATCH($A1393,'Smelter Look-up'!$E:$E,0)))</f>
        <v/>
      </c>
      <c r="D1393" s="230"/>
      <c r="E1393" s="182" t="str">
        <f ca="1">IF(ISERROR($V1393),"",OFFSET('Smelter Look-up'!$D$4,$V1393-4,0)&amp;"")</f>
        <v/>
      </c>
      <c r="F1393" s="182" t="s">
        <v>15807</v>
      </c>
      <c r="G1393" s="182" t="str">
        <f ca="1">IF(C1393=$X$4,IF(ISERROR($V1393),"Enter smelter details","RMI"),IF(ISERROR($V1393),"",OFFSET('Smelter Look-up'!$F$4,$V1393-4,0)))</f>
        <v/>
      </c>
      <c r="H1393" s="183"/>
      <c r="I1393" s="184" t="s">
        <v>15807</v>
      </c>
      <c r="J1393" s="184" t="s">
        <v>15807</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t="s">
        <v>15807</v>
      </c>
      <c r="B1394" s="182" t="str">
        <f>IF(LEN(A1394)=0,"",INDEX('Smelter Look-up'!$A:$A,MATCH($A1394,'Smelter Look-up'!$E:$E,0)))</f>
        <v/>
      </c>
      <c r="C1394" s="186" t="str">
        <f>IF(LEN(A1394)=0,"",INDEX('Smelter Look-up'!$C:$C,MATCH($A1394,'Smelter Look-up'!$E:$E,0)))</f>
        <v/>
      </c>
      <c r="D1394" s="230"/>
      <c r="E1394" s="182" t="str">
        <f ca="1">IF(ISERROR($V1394),"",OFFSET('Smelter Look-up'!$D$4,$V1394-4,0)&amp;"")</f>
        <v/>
      </c>
      <c r="F1394" s="182" t="s">
        <v>15807</v>
      </c>
      <c r="G1394" s="182" t="str">
        <f ca="1">IF(C1394=$X$4,IF(ISERROR($V1394),"Enter smelter details","RMI"),IF(ISERROR($V1394),"",OFFSET('Smelter Look-up'!$F$4,$V1394-4,0)))</f>
        <v/>
      </c>
      <c r="H1394" s="183"/>
      <c r="I1394" s="184" t="s">
        <v>15807</v>
      </c>
      <c r="J1394" s="184" t="s">
        <v>15807</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t="s">
        <v>15807</v>
      </c>
      <c r="B1395" s="182" t="str">
        <f>IF(LEN(A1395)=0,"",INDEX('Smelter Look-up'!$A:$A,MATCH($A1395,'Smelter Look-up'!$E:$E,0)))</f>
        <v/>
      </c>
      <c r="C1395" s="186" t="str">
        <f>IF(LEN(A1395)=0,"",INDEX('Smelter Look-up'!$C:$C,MATCH($A1395,'Smelter Look-up'!$E:$E,0)))</f>
        <v/>
      </c>
      <c r="D1395" s="230"/>
      <c r="E1395" s="182" t="str">
        <f ca="1">IF(ISERROR($V1395),"",OFFSET('Smelter Look-up'!$D$4,$V1395-4,0)&amp;"")</f>
        <v/>
      </c>
      <c r="F1395" s="182" t="s">
        <v>15807</v>
      </c>
      <c r="G1395" s="182" t="str">
        <f ca="1">IF(C1395=$X$4,IF(ISERROR($V1395),"Enter smelter details","RMI"),IF(ISERROR($V1395),"",OFFSET('Smelter Look-up'!$F$4,$V1395-4,0)))</f>
        <v/>
      </c>
      <c r="H1395" s="183"/>
      <c r="I1395" s="184" t="s">
        <v>15807</v>
      </c>
      <c r="J1395" s="184" t="s">
        <v>15807</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t="s">
        <v>15807</v>
      </c>
      <c r="B1396" s="182" t="str">
        <f>IF(LEN(A1396)=0,"",INDEX('Smelter Look-up'!$A:$A,MATCH($A1396,'Smelter Look-up'!$E:$E,0)))</f>
        <v/>
      </c>
      <c r="C1396" s="186" t="str">
        <f>IF(LEN(A1396)=0,"",INDEX('Smelter Look-up'!$C:$C,MATCH($A1396,'Smelter Look-up'!$E:$E,0)))</f>
        <v/>
      </c>
      <c r="D1396" s="230"/>
      <c r="E1396" s="182" t="str">
        <f ca="1">IF(ISERROR($V1396),"",OFFSET('Smelter Look-up'!$D$4,$V1396-4,0)&amp;"")</f>
        <v/>
      </c>
      <c r="F1396" s="182" t="s">
        <v>15807</v>
      </c>
      <c r="G1396" s="182" t="str">
        <f ca="1">IF(C1396=$X$4,IF(ISERROR($V1396),"Enter smelter details","RMI"),IF(ISERROR($V1396),"",OFFSET('Smelter Look-up'!$F$4,$V1396-4,0)))</f>
        <v/>
      </c>
      <c r="H1396" s="183"/>
      <c r="I1396" s="184" t="s">
        <v>15807</v>
      </c>
      <c r="J1396" s="184" t="s">
        <v>15807</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t="s">
        <v>15807</v>
      </c>
      <c r="B1397" s="182" t="str">
        <f>IF(LEN(A1397)=0,"",INDEX('Smelter Look-up'!$A:$A,MATCH($A1397,'Smelter Look-up'!$E:$E,0)))</f>
        <v/>
      </c>
      <c r="C1397" s="186" t="str">
        <f>IF(LEN(A1397)=0,"",INDEX('Smelter Look-up'!$C:$C,MATCH($A1397,'Smelter Look-up'!$E:$E,0)))</f>
        <v/>
      </c>
      <c r="D1397" s="230"/>
      <c r="E1397" s="182" t="str">
        <f ca="1">IF(ISERROR($V1397),"",OFFSET('Smelter Look-up'!$D$4,$V1397-4,0)&amp;"")</f>
        <v/>
      </c>
      <c r="F1397" s="182" t="s">
        <v>15807</v>
      </c>
      <c r="G1397" s="182" t="str">
        <f ca="1">IF(C1397=$X$4,IF(ISERROR($V1397),"Enter smelter details","RMI"),IF(ISERROR($V1397),"",OFFSET('Smelter Look-up'!$F$4,$V1397-4,0)))</f>
        <v/>
      </c>
      <c r="H1397" s="183"/>
      <c r="I1397" s="184" t="s">
        <v>15807</v>
      </c>
      <c r="J1397" s="184" t="s">
        <v>15807</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t="s">
        <v>15807</v>
      </c>
      <c r="B1398" s="182" t="str">
        <f>IF(LEN(A1398)=0,"",INDEX('Smelter Look-up'!$A:$A,MATCH($A1398,'Smelter Look-up'!$E:$E,0)))</f>
        <v/>
      </c>
      <c r="C1398" s="186" t="str">
        <f>IF(LEN(A1398)=0,"",INDEX('Smelter Look-up'!$C:$C,MATCH($A1398,'Smelter Look-up'!$E:$E,0)))</f>
        <v/>
      </c>
      <c r="D1398" s="230"/>
      <c r="E1398" s="182" t="str">
        <f ca="1">IF(ISERROR($V1398),"",OFFSET('Smelter Look-up'!$D$4,$V1398-4,0)&amp;"")</f>
        <v/>
      </c>
      <c r="F1398" s="182" t="s">
        <v>15807</v>
      </c>
      <c r="G1398" s="182" t="str">
        <f ca="1">IF(C1398=$X$4,IF(ISERROR($V1398),"Enter smelter details","RMI"),IF(ISERROR($V1398),"",OFFSET('Smelter Look-up'!$F$4,$V1398-4,0)))</f>
        <v/>
      </c>
      <c r="H1398" s="183"/>
      <c r="I1398" s="184" t="s">
        <v>15807</v>
      </c>
      <c r="J1398" s="184" t="s">
        <v>15807</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t="s">
        <v>15807</v>
      </c>
      <c r="B1399" s="182" t="str">
        <f>IF(LEN(A1399)=0,"",INDEX('Smelter Look-up'!$A:$A,MATCH($A1399,'Smelter Look-up'!$E:$E,0)))</f>
        <v/>
      </c>
      <c r="C1399" s="186" t="str">
        <f>IF(LEN(A1399)=0,"",INDEX('Smelter Look-up'!$C:$C,MATCH($A1399,'Smelter Look-up'!$E:$E,0)))</f>
        <v/>
      </c>
      <c r="D1399" s="230"/>
      <c r="E1399" s="182" t="str">
        <f ca="1">IF(ISERROR($V1399),"",OFFSET('Smelter Look-up'!$D$4,$V1399-4,0)&amp;"")</f>
        <v/>
      </c>
      <c r="F1399" s="182" t="s">
        <v>15807</v>
      </c>
      <c r="G1399" s="182" t="str">
        <f ca="1">IF(C1399=$X$4,IF(ISERROR($V1399),"Enter smelter details","RMI"),IF(ISERROR($V1399),"",OFFSET('Smelter Look-up'!$F$4,$V1399-4,0)))</f>
        <v/>
      </c>
      <c r="H1399" s="183"/>
      <c r="I1399" s="184" t="s">
        <v>15807</v>
      </c>
      <c r="J1399" s="184" t="s">
        <v>15807</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t="s">
        <v>15807</v>
      </c>
      <c r="B1400" s="182" t="str">
        <f>IF(LEN(A1400)=0,"",INDEX('Smelter Look-up'!$A:$A,MATCH($A1400,'Smelter Look-up'!$E:$E,0)))</f>
        <v/>
      </c>
      <c r="C1400" s="186" t="str">
        <f>IF(LEN(A1400)=0,"",INDEX('Smelter Look-up'!$C:$C,MATCH($A1400,'Smelter Look-up'!$E:$E,0)))</f>
        <v/>
      </c>
      <c r="D1400" s="230"/>
      <c r="E1400" s="182" t="str">
        <f ca="1">IF(ISERROR($V1400),"",OFFSET('Smelter Look-up'!$D$4,$V1400-4,0)&amp;"")</f>
        <v/>
      </c>
      <c r="F1400" s="182" t="s">
        <v>15807</v>
      </c>
      <c r="G1400" s="182" t="str">
        <f ca="1">IF(C1400=$X$4,IF(ISERROR($V1400),"Enter smelter details","RMI"),IF(ISERROR($V1400),"",OFFSET('Smelter Look-up'!$F$4,$V1400-4,0)))</f>
        <v/>
      </c>
      <c r="H1400" s="183"/>
      <c r="I1400" s="184" t="s">
        <v>15807</v>
      </c>
      <c r="J1400" s="184" t="s">
        <v>15807</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t="s">
        <v>15807</v>
      </c>
      <c r="B1401" s="182" t="str">
        <f>IF(LEN(A1401)=0,"",INDEX('Smelter Look-up'!$A:$A,MATCH($A1401,'Smelter Look-up'!$E:$E,0)))</f>
        <v/>
      </c>
      <c r="C1401" s="186" t="str">
        <f>IF(LEN(A1401)=0,"",INDEX('Smelter Look-up'!$C:$C,MATCH($A1401,'Smelter Look-up'!$E:$E,0)))</f>
        <v/>
      </c>
      <c r="D1401" s="230"/>
      <c r="E1401" s="182" t="str">
        <f ca="1">IF(ISERROR($V1401),"",OFFSET('Smelter Look-up'!$D$4,$V1401-4,0)&amp;"")</f>
        <v/>
      </c>
      <c r="F1401" s="182" t="s">
        <v>15807</v>
      </c>
      <c r="G1401" s="182" t="str">
        <f ca="1">IF(C1401=$X$4,IF(ISERROR($V1401),"Enter smelter details","RMI"),IF(ISERROR($V1401),"",OFFSET('Smelter Look-up'!$F$4,$V1401-4,0)))</f>
        <v/>
      </c>
      <c r="H1401" s="183"/>
      <c r="I1401" s="184" t="s">
        <v>15807</v>
      </c>
      <c r="J1401" s="184" t="s">
        <v>15807</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t="s">
        <v>15807</v>
      </c>
      <c r="B1402" s="182" t="str">
        <f>IF(LEN(A1402)=0,"",INDEX('Smelter Look-up'!$A:$A,MATCH($A1402,'Smelter Look-up'!$E:$E,0)))</f>
        <v/>
      </c>
      <c r="C1402" s="186" t="str">
        <f>IF(LEN(A1402)=0,"",INDEX('Smelter Look-up'!$C:$C,MATCH($A1402,'Smelter Look-up'!$E:$E,0)))</f>
        <v/>
      </c>
      <c r="D1402" s="230"/>
      <c r="E1402" s="182" t="str">
        <f ca="1">IF(ISERROR($V1402),"",OFFSET('Smelter Look-up'!$D$4,$V1402-4,0)&amp;"")</f>
        <v/>
      </c>
      <c r="F1402" s="182" t="s">
        <v>15807</v>
      </c>
      <c r="G1402" s="182" t="str">
        <f ca="1">IF(C1402=$X$4,IF(ISERROR($V1402),"Enter smelter details","RMI"),IF(ISERROR($V1402),"",OFFSET('Smelter Look-up'!$F$4,$V1402-4,0)))</f>
        <v/>
      </c>
      <c r="H1402" s="183"/>
      <c r="I1402" s="184" t="s">
        <v>15807</v>
      </c>
      <c r="J1402" s="184" t="s">
        <v>15807</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t="s">
        <v>15807</v>
      </c>
      <c r="B1403" s="182" t="str">
        <f>IF(LEN(A1403)=0,"",INDEX('Smelter Look-up'!$A:$A,MATCH($A1403,'Smelter Look-up'!$E:$E,0)))</f>
        <v/>
      </c>
      <c r="C1403" s="186" t="str">
        <f>IF(LEN(A1403)=0,"",INDEX('Smelter Look-up'!$C:$C,MATCH($A1403,'Smelter Look-up'!$E:$E,0)))</f>
        <v/>
      </c>
      <c r="D1403" s="230"/>
      <c r="E1403" s="182" t="str">
        <f ca="1">IF(ISERROR($V1403),"",OFFSET('Smelter Look-up'!$D$4,$V1403-4,0)&amp;"")</f>
        <v/>
      </c>
      <c r="F1403" s="182" t="s">
        <v>15807</v>
      </c>
      <c r="G1403" s="182" t="str">
        <f ca="1">IF(C1403=$X$4,IF(ISERROR($V1403),"Enter smelter details","RMI"),IF(ISERROR($V1403),"",OFFSET('Smelter Look-up'!$F$4,$V1403-4,0)))</f>
        <v/>
      </c>
      <c r="H1403" s="183"/>
      <c r="I1403" s="184" t="s">
        <v>15807</v>
      </c>
      <c r="J1403" s="184" t="s">
        <v>15807</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t="s">
        <v>15807</v>
      </c>
      <c r="B1404" s="182" t="str">
        <f>IF(LEN(A1404)=0,"",INDEX('Smelter Look-up'!$A:$A,MATCH($A1404,'Smelter Look-up'!$E:$E,0)))</f>
        <v/>
      </c>
      <c r="C1404" s="186" t="str">
        <f>IF(LEN(A1404)=0,"",INDEX('Smelter Look-up'!$C:$C,MATCH($A1404,'Smelter Look-up'!$E:$E,0)))</f>
        <v/>
      </c>
      <c r="D1404" s="230"/>
      <c r="E1404" s="182" t="str">
        <f ca="1">IF(ISERROR($V1404),"",OFFSET('Smelter Look-up'!$D$4,$V1404-4,0)&amp;"")</f>
        <v/>
      </c>
      <c r="F1404" s="182" t="s">
        <v>15807</v>
      </c>
      <c r="G1404" s="182" t="str">
        <f ca="1">IF(C1404=$X$4,IF(ISERROR($V1404),"Enter smelter details","RMI"),IF(ISERROR($V1404),"",OFFSET('Smelter Look-up'!$F$4,$V1404-4,0)))</f>
        <v/>
      </c>
      <c r="H1404" s="183"/>
      <c r="I1404" s="184" t="s">
        <v>15807</v>
      </c>
      <c r="J1404" s="184" t="s">
        <v>15807</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t="s">
        <v>15807</v>
      </c>
      <c r="B1405" s="182" t="str">
        <f>IF(LEN(A1405)=0,"",INDEX('Smelter Look-up'!$A:$A,MATCH($A1405,'Smelter Look-up'!$E:$E,0)))</f>
        <v/>
      </c>
      <c r="C1405" s="186" t="str">
        <f>IF(LEN(A1405)=0,"",INDEX('Smelter Look-up'!$C:$C,MATCH($A1405,'Smelter Look-up'!$E:$E,0)))</f>
        <v/>
      </c>
      <c r="D1405" s="230"/>
      <c r="E1405" s="182" t="str">
        <f ca="1">IF(ISERROR($V1405),"",OFFSET('Smelter Look-up'!$D$4,$V1405-4,0)&amp;"")</f>
        <v/>
      </c>
      <c r="F1405" s="182" t="s">
        <v>15807</v>
      </c>
      <c r="G1405" s="182" t="str">
        <f ca="1">IF(C1405=$X$4,IF(ISERROR($V1405),"Enter smelter details","RMI"),IF(ISERROR($V1405),"",OFFSET('Smelter Look-up'!$F$4,$V1405-4,0)))</f>
        <v/>
      </c>
      <c r="H1405" s="183"/>
      <c r="I1405" s="184" t="s">
        <v>15807</v>
      </c>
      <c r="J1405" s="184" t="s">
        <v>15807</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t="s">
        <v>15807</v>
      </c>
      <c r="B1406" s="182" t="str">
        <f>IF(LEN(A1406)=0,"",INDEX('Smelter Look-up'!$A:$A,MATCH($A1406,'Smelter Look-up'!$E:$E,0)))</f>
        <v/>
      </c>
      <c r="C1406" s="186" t="str">
        <f>IF(LEN(A1406)=0,"",INDEX('Smelter Look-up'!$C:$C,MATCH($A1406,'Smelter Look-up'!$E:$E,0)))</f>
        <v/>
      </c>
      <c r="D1406" s="230"/>
      <c r="E1406" s="182" t="str">
        <f ca="1">IF(ISERROR($V1406),"",OFFSET('Smelter Look-up'!$D$4,$V1406-4,0)&amp;"")</f>
        <v/>
      </c>
      <c r="F1406" s="182" t="s">
        <v>15807</v>
      </c>
      <c r="G1406" s="182" t="str">
        <f ca="1">IF(C1406=$X$4,IF(ISERROR($V1406),"Enter smelter details","RMI"),IF(ISERROR($V1406),"",OFFSET('Smelter Look-up'!$F$4,$V1406-4,0)))</f>
        <v/>
      </c>
      <c r="H1406" s="183"/>
      <c r="I1406" s="184" t="s">
        <v>15807</v>
      </c>
      <c r="J1406" s="184" t="s">
        <v>15807</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t="s">
        <v>15807</v>
      </c>
      <c r="B1407" s="182" t="str">
        <f>IF(LEN(A1407)=0,"",INDEX('Smelter Look-up'!$A:$A,MATCH($A1407,'Smelter Look-up'!$E:$E,0)))</f>
        <v/>
      </c>
      <c r="C1407" s="186" t="str">
        <f>IF(LEN(A1407)=0,"",INDEX('Smelter Look-up'!$C:$C,MATCH($A1407,'Smelter Look-up'!$E:$E,0)))</f>
        <v/>
      </c>
      <c r="D1407" s="230"/>
      <c r="E1407" s="182" t="str">
        <f ca="1">IF(ISERROR($V1407),"",OFFSET('Smelter Look-up'!$D$4,$V1407-4,0)&amp;"")</f>
        <v/>
      </c>
      <c r="F1407" s="182" t="s">
        <v>15807</v>
      </c>
      <c r="G1407" s="182" t="str">
        <f ca="1">IF(C1407=$X$4,IF(ISERROR($V1407),"Enter smelter details","RMI"),IF(ISERROR($V1407),"",OFFSET('Smelter Look-up'!$F$4,$V1407-4,0)))</f>
        <v/>
      </c>
      <c r="H1407" s="183"/>
      <c r="I1407" s="184" t="s">
        <v>15807</v>
      </c>
      <c r="J1407" s="184" t="s">
        <v>15807</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t="s">
        <v>15807</v>
      </c>
      <c r="B1408" s="182" t="str">
        <f>IF(LEN(A1408)=0,"",INDEX('Smelter Look-up'!$A:$A,MATCH($A1408,'Smelter Look-up'!$E:$E,0)))</f>
        <v/>
      </c>
      <c r="C1408" s="186" t="str">
        <f>IF(LEN(A1408)=0,"",INDEX('Smelter Look-up'!$C:$C,MATCH($A1408,'Smelter Look-up'!$E:$E,0)))</f>
        <v/>
      </c>
      <c r="D1408" s="230"/>
      <c r="E1408" s="182" t="str">
        <f ca="1">IF(ISERROR($V1408),"",OFFSET('Smelter Look-up'!$D$4,$V1408-4,0)&amp;"")</f>
        <v/>
      </c>
      <c r="F1408" s="182" t="s">
        <v>15807</v>
      </c>
      <c r="G1408" s="182" t="str">
        <f ca="1">IF(C1408=$X$4,IF(ISERROR($V1408),"Enter smelter details","RMI"),IF(ISERROR($V1408),"",OFFSET('Smelter Look-up'!$F$4,$V1408-4,0)))</f>
        <v/>
      </c>
      <c r="H1408" s="183"/>
      <c r="I1408" s="184" t="s">
        <v>15807</v>
      </c>
      <c r="J1408" s="184" t="s">
        <v>15807</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t="s">
        <v>15807</v>
      </c>
      <c r="B1409" s="182" t="str">
        <f>IF(LEN(A1409)=0,"",INDEX('Smelter Look-up'!$A:$A,MATCH($A1409,'Smelter Look-up'!$E:$E,0)))</f>
        <v/>
      </c>
      <c r="C1409" s="186" t="str">
        <f>IF(LEN(A1409)=0,"",INDEX('Smelter Look-up'!$C:$C,MATCH($A1409,'Smelter Look-up'!$E:$E,0)))</f>
        <v/>
      </c>
      <c r="D1409" s="230"/>
      <c r="E1409" s="182" t="str">
        <f ca="1">IF(ISERROR($V1409),"",OFFSET('Smelter Look-up'!$D$4,$V1409-4,0)&amp;"")</f>
        <v/>
      </c>
      <c r="F1409" s="182" t="s">
        <v>15807</v>
      </c>
      <c r="G1409" s="182" t="str">
        <f ca="1">IF(C1409=$X$4,IF(ISERROR($V1409),"Enter smelter details","RMI"),IF(ISERROR($V1409),"",OFFSET('Smelter Look-up'!$F$4,$V1409-4,0)))</f>
        <v/>
      </c>
      <c r="H1409" s="183"/>
      <c r="I1409" s="184" t="s">
        <v>15807</v>
      </c>
      <c r="J1409" s="184" t="s">
        <v>15807</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t="s">
        <v>15807</v>
      </c>
      <c r="B1410" s="182" t="str">
        <f>IF(LEN(A1410)=0,"",INDEX('Smelter Look-up'!$A:$A,MATCH($A1410,'Smelter Look-up'!$E:$E,0)))</f>
        <v/>
      </c>
      <c r="C1410" s="186" t="str">
        <f>IF(LEN(A1410)=0,"",INDEX('Smelter Look-up'!$C:$C,MATCH($A1410,'Smelter Look-up'!$E:$E,0)))</f>
        <v/>
      </c>
      <c r="D1410" s="230"/>
      <c r="E1410" s="182" t="str">
        <f ca="1">IF(ISERROR($V1410),"",OFFSET('Smelter Look-up'!$D$4,$V1410-4,0)&amp;"")</f>
        <v/>
      </c>
      <c r="F1410" s="182" t="s">
        <v>15807</v>
      </c>
      <c r="G1410" s="182" t="str">
        <f ca="1">IF(C1410=$X$4,IF(ISERROR($V1410),"Enter smelter details","RMI"),IF(ISERROR($V1410),"",OFFSET('Smelter Look-up'!$F$4,$V1410-4,0)))</f>
        <v/>
      </c>
      <c r="H1410" s="183"/>
      <c r="I1410" s="184" t="s">
        <v>15807</v>
      </c>
      <c r="J1410" s="184" t="s">
        <v>15807</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t="s">
        <v>15807</v>
      </c>
      <c r="B1411" s="182" t="str">
        <f>IF(LEN(A1411)=0,"",INDEX('Smelter Look-up'!$A:$A,MATCH($A1411,'Smelter Look-up'!$E:$E,0)))</f>
        <v/>
      </c>
      <c r="C1411" s="186" t="str">
        <f>IF(LEN(A1411)=0,"",INDEX('Smelter Look-up'!$C:$C,MATCH($A1411,'Smelter Look-up'!$E:$E,0)))</f>
        <v/>
      </c>
      <c r="D1411" s="230"/>
      <c r="E1411" s="182" t="str">
        <f ca="1">IF(ISERROR($V1411),"",OFFSET('Smelter Look-up'!$D$4,$V1411-4,0)&amp;"")</f>
        <v/>
      </c>
      <c r="F1411" s="182" t="s">
        <v>15807</v>
      </c>
      <c r="G1411" s="182" t="str">
        <f ca="1">IF(C1411=$X$4,IF(ISERROR($V1411),"Enter smelter details","RMI"),IF(ISERROR($V1411),"",OFFSET('Smelter Look-up'!$F$4,$V1411-4,0)))</f>
        <v/>
      </c>
      <c r="H1411" s="183"/>
      <c r="I1411" s="184" t="s">
        <v>15807</v>
      </c>
      <c r="J1411" s="184" t="s">
        <v>15807</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t="s">
        <v>15807</v>
      </c>
      <c r="B1412" s="182" t="str">
        <f>IF(LEN(A1412)=0,"",INDEX('Smelter Look-up'!$A:$A,MATCH($A1412,'Smelter Look-up'!$E:$E,0)))</f>
        <v/>
      </c>
      <c r="C1412" s="186" t="str">
        <f>IF(LEN(A1412)=0,"",INDEX('Smelter Look-up'!$C:$C,MATCH($A1412,'Smelter Look-up'!$E:$E,0)))</f>
        <v/>
      </c>
      <c r="D1412" s="230"/>
      <c r="E1412" s="182" t="str">
        <f ca="1">IF(ISERROR($V1412),"",OFFSET('Smelter Look-up'!$D$4,$V1412-4,0)&amp;"")</f>
        <v/>
      </c>
      <c r="F1412" s="182" t="s">
        <v>15807</v>
      </c>
      <c r="G1412" s="182" t="str">
        <f ca="1">IF(C1412=$X$4,IF(ISERROR($V1412),"Enter smelter details","RMI"),IF(ISERROR($V1412),"",OFFSET('Smelter Look-up'!$F$4,$V1412-4,0)))</f>
        <v/>
      </c>
      <c r="H1412" s="183"/>
      <c r="I1412" s="184" t="s">
        <v>15807</v>
      </c>
      <c r="J1412" s="184" t="s">
        <v>15807</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t="s">
        <v>15807</v>
      </c>
      <c r="B1413" s="182" t="str">
        <f>IF(LEN(A1413)=0,"",INDEX('Smelter Look-up'!$A:$A,MATCH($A1413,'Smelter Look-up'!$E:$E,0)))</f>
        <v/>
      </c>
      <c r="C1413" s="186" t="str">
        <f>IF(LEN(A1413)=0,"",INDEX('Smelter Look-up'!$C:$C,MATCH($A1413,'Smelter Look-up'!$E:$E,0)))</f>
        <v/>
      </c>
      <c r="D1413" s="230"/>
      <c r="E1413" s="182" t="str">
        <f ca="1">IF(ISERROR($V1413),"",OFFSET('Smelter Look-up'!$D$4,$V1413-4,0)&amp;"")</f>
        <v/>
      </c>
      <c r="F1413" s="182" t="s">
        <v>15807</v>
      </c>
      <c r="G1413" s="182" t="str">
        <f ca="1">IF(C1413=$X$4,IF(ISERROR($V1413),"Enter smelter details","RMI"),IF(ISERROR($V1413),"",OFFSET('Smelter Look-up'!$F$4,$V1413-4,0)))</f>
        <v/>
      </c>
      <c r="H1413" s="183"/>
      <c r="I1413" s="184" t="s">
        <v>15807</v>
      </c>
      <c r="J1413" s="184" t="s">
        <v>15807</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t="s">
        <v>15807</v>
      </c>
      <c r="B1414" s="182" t="str">
        <f>IF(LEN(A1414)=0,"",INDEX('Smelter Look-up'!$A:$A,MATCH($A1414,'Smelter Look-up'!$E:$E,0)))</f>
        <v/>
      </c>
      <c r="C1414" s="186" t="str">
        <f>IF(LEN(A1414)=0,"",INDEX('Smelter Look-up'!$C:$C,MATCH($A1414,'Smelter Look-up'!$E:$E,0)))</f>
        <v/>
      </c>
      <c r="D1414" s="230"/>
      <c r="E1414" s="182" t="str">
        <f ca="1">IF(ISERROR($V1414),"",OFFSET('Smelter Look-up'!$D$4,$V1414-4,0)&amp;"")</f>
        <v/>
      </c>
      <c r="F1414" s="182" t="s">
        <v>15807</v>
      </c>
      <c r="G1414" s="182" t="str">
        <f ca="1">IF(C1414=$X$4,IF(ISERROR($V1414),"Enter smelter details","RMI"),IF(ISERROR($V1414),"",OFFSET('Smelter Look-up'!$F$4,$V1414-4,0)))</f>
        <v/>
      </c>
      <c r="H1414" s="183"/>
      <c r="I1414" s="184" t="s">
        <v>15807</v>
      </c>
      <c r="J1414" s="184" t="s">
        <v>15807</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t="s">
        <v>15807</v>
      </c>
      <c r="B1415" s="182" t="str">
        <f>IF(LEN(A1415)=0,"",INDEX('Smelter Look-up'!$A:$A,MATCH($A1415,'Smelter Look-up'!$E:$E,0)))</f>
        <v/>
      </c>
      <c r="C1415" s="186" t="str">
        <f>IF(LEN(A1415)=0,"",INDEX('Smelter Look-up'!$C:$C,MATCH($A1415,'Smelter Look-up'!$E:$E,0)))</f>
        <v/>
      </c>
      <c r="D1415" s="230"/>
      <c r="E1415" s="182" t="str">
        <f ca="1">IF(ISERROR($V1415),"",OFFSET('Smelter Look-up'!$D$4,$V1415-4,0)&amp;"")</f>
        <v/>
      </c>
      <c r="F1415" s="182" t="s">
        <v>15807</v>
      </c>
      <c r="G1415" s="182" t="str">
        <f ca="1">IF(C1415=$X$4,IF(ISERROR($V1415),"Enter smelter details","RMI"),IF(ISERROR($V1415),"",OFFSET('Smelter Look-up'!$F$4,$V1415-4,0)))</f>
        <v/>
      </c>
      <c r="H1415" s="183"/>
      <c r="I1415" s="184" t="s">
        <v>15807</v>
      </c>
      <c r="J1415" s="184" t="s">
        <v>15807</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t="s">
        <v>15807</v>
      </c>
      <c r="B1416" s="182" t="str">
        <f>IF(LEN(A1416)=0,"",INDEX('Smelter Look-up'!$A:$A,MATCH($A1416,'Smelter Look-up'!$E:$E,0)))</f>
        <v/>
      </c>
      <c r="C1416" s="186" t="str">
        <f>IF(LEN(A1416)=0,"",INDEX('Smelter Look-up'!$C:$C,MATCH($A1416,'Smelter Look-up'!$E:$E,0)))</f>
        <v/>
      </c>
      <c r="D1416" s="230"/>
      <c r="E1416" s="182" t="str">
        <f ca="1">IF(ISERROR($V1416),"",OFFSET('Smelter Look-up'!$D$4,$V1416-4,0)&amp;"")</f>
        <v/>
      </c>
      <c r="F1416" s="182" t="s">
        <v>15807</v>
      </c>
      <c r="G1416" s="182" t="str">
        <f ca="1">IF(C1416=$X$4,IF(ISERROR($V1416),"Enter smelter details","RMI"),IF(ISERROR($V1416),"",OFFSET('Smelter Look-up'!$F$4,$V1416-4,0)))</f>
        <v/>
      </c>
      <c r="H1416" s="183"/>
      <c r="I1416" s="184" t="s">
        <v>15807</v>
      </c>
      <c r="J1416" s="184" t="s">
        <v>15807</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t="s">
        <v>15807</v>
      </c>
      <c r="B1417" s="182" t="str">
        <f>IF(LEN(A1417)=0,"",INDEX('Smelter Look-up'!$A:$A,MATCH($A1417,'Smelter Look-up'!$E:$E,0)))</f>
        <v/>
      </c>
      <c r="C1417" s="186" t="str">
        <f>IF(LEN(A1417)=0,"",INDEX('Smelter Look-up'!$C:$C,MATCH($A1417,'Smelter Look-up'!$E:$E,0)))</f>
        <v/>
      </c>
      <c r="D1417" s="230"/>
      <c r="E1417" s="182" t="str">
        <f ca="1">IF(ISERROR($V1417),"",OFFSET('Smelter Look-up'!$D$4,$V1417-4,0)&amp;"")</f>
        <v/>
      </c>
      <c r="F1417" s="182" t="s">
        <v>15807</v>
      </c>
      <c r="G1417" s="182" t="str">
        <f ca="1">IF(C1417=$X$4,IF(ISERROR($V1417),"Enter smelter details","RMI"),IF(ISERROR($V1417),"",OFFSET('Smelter Look-up'!$F$4,$V1417-4,0)))</f>
        <v/>
      </c>
      <c r="H1417" s="183"/>
      <c r="I1417" s="184" t="s">
        <v>15807</v>
      </c>
      <c r="J1417" s="184" t="s">
        <v>15807</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t="s">
        <v>15807</v>
      </c>
      <c r="B1418" s="182" t="str">
        <f>IF(LEN(A1418)=0,"",INDEX('Smelter Look-up'!$A:$A,MATCH($A1418,'Smelter Look-up'!$E:$E,0)))</f>
        <v/>
      </c>
      <c r="C1418" s="186" t="str">
        <f>IF(LEN(A1418)=0,"",INDEX('Smelter Look-up'!$C:$C,MATCH($A1418,'Smelter Look-up'!$E:$E,0)))</f>
        <v/>
      </c>
      <c r="D1418" s="230"/>
      <c r="E1418" s="182" t="str">
        <f ca="1">IF(ISERROR($V1418),"",OFFSET('Smelter Look-up'!$D$4,$V1418-4,0)&amp;"")</f>
        <v/>
      </c>
      <c r="F1418" s="182" t="s">
        <v>15807</v>
      </c>
      <c r="G1418" s="182" t="str">
        <f ca="1">IF(C1418=$X$4,IF(ISERROR($V1418),"Enter smelter details","RMI"),IF(ISERROR($V1418),"",OFFSET('Smelter Look-up'!$F$4,$V1418-4,0)))</f>
        <v/>
      </c>
      <c r="H1418" s="183"/>
      <c r="I1418" s="184" t="s">
        <v>15807</v>
      </c>
      <c r="J1418" s="184" t="s">
        <v>15807</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t="s">
        <v>15807</v>
      </c>
      <c r="B1419" s="182" t="str">
        <f>IF(LEN(A1419)=0,"",INDEX('Smelter Look-up'!$A:$A,MATCH($A1419,'Smelter Look-up'!$E:$E,0)))</f>
        <v/>
      </c>
      <c r="C1419" s="186" t="str">
        <f>IF(LEN(A1419)=0,"",INDEX('Smelter Look-up'!$C:$C,MATCH($A1419,'Smelter Look-up'!$E:$E,0)))</f>
        <v/>
      </c>
      <c r="D1419" s="230"/>
      <c r="E1419" s="182" t="str">
        <f ca="1">IF(ISERROR($V1419),"",OFFSET('Smelter Look-up'!$D$4,$V1419-4,0)&amp;"")</f>
        <v/>
      </c>
      <c r="F1419" s="182" t="s">
        <v>15807</v>
      </c>
      <c r="G1419" s="182" t="str">
        <f ca="1">IF(C1419=$X$4,IF(ISERROR($V1419),"Enter smelter details","RMI"),IF(ISERROR($V1419),"",OFFSET('Smelter Look-up'!$F$4,$V1419-4,0)))</f>
        <v/>
      </c>
      <c r="H1419" s="183"/>
      <c r="I1419" s="184" t="s">
        <v>15807</v>
      </c>
      <c r="J1419" s="184" t="s">
        <v>15807</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t="s">
        <v>15807</v>
      </c>
      <c r="B1420" s="182" t="str">
        <f>IF(LEN(A1420)=0,"",INDEX('Smelter Look-up'!$A:$A,MATCH($A1420,'Smelter Look-up'!$E:$E,0)))</f>
        <v/>
      </c>
      <c r="C1420" s="186" t="str">
        <f>IF(LEN(A1420)=0,"",INDEX('Smelter Look-up'!$C:$C,MATCH($A1420,'Smelter Look-up'!$E:$E,0)))</f>
        <v/>
      </c>
      <c r="D1420" s="230"/>
      <c r="E1420" s="182" t="str">
        <f ca="1">IF(ISERROR($V1420),"",OFFSET('Smelter Look-up'!$D$4,$V1420-4,0)&amp;"")</f>
        <v/>
      </c>
      <c r="F1420" s="182" t="s">
        <v>15807</v>
      </c>
      <c r="G1420" s="182" t="str">
        <f ca="1">IF(C1420=$X$4,IF(ISERROR($V1420),"Enter smelter details","RMI"),IF(ISERROR($V1420),"",OFFSET('Smelter Look-up'!$F$4,$V1420-4,0)))</f>
        <v/>
      </c>
      <c r="H1420" s="183"/>
      <c r="I1420" s="184" t="s">
        <v>15807</v>
      </c>
      <c r="J1420" s="184" t="s">
        <v>15807</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t="s">
        <v>15807</v>
      </c>
      <c r="B1421" s="182" t="str">
        <f>IF(LEN(A1421)=0,"",INDEX('Smelter Look-up'!$A:$A,MATCH($A1421,'Smelter Look-up'!$E:$E,0)))</f>
        <v/>
      </c>
      <c r="C1421" s="186" t="str">
        <f>IF(LEN(A1421)=0,"",INDEX('Smelter Look-up'!$C:$C,MATCH($A1421,'Smelter Look-up'!$E:$E,0)))</f>
        <v/>
      </c>
      <c r="D1421" s="230"/>
      <c r="E1421" s="182" t="str">
        <f ca="1">IF(ISERROR($V1421),"",OFFSET('Smelter Look-up'!$D$4,$V1421-4,0)&amp;"")</f>
        <v/>
      </c>
      <c r="F1421" s="182" t="s">
        <v>15807</v>
      </c>
      <c r="G1421" s="182" t="str">
        <f ca="1">IF(C1421=$X$4,IF(ISERROR($V1421),"Enter smelter details","RMI"),IF(ISERROR($V1421),"",OFFSET('Smelter Look-up'!$F$4,$V1421-4,0)))</f>
        <v/>
      </c>
      <c r="H1421" s="183"/>
      <c r="I1421" s="184" t="s">
        <v>15807</v>
      </c>
      <c r="J1421" s="184" t="s">
        <v>15807</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t="s">
        <v>15807</v>
      </c>
      <c r="B1422" s="182" t="str">
        <f>IF(LEN(A1422)=0,"",INDEX('Smelter Look-up'!$A:$A,MATCH($A1422,'Smelter Look-up'!$E:$E,0)))</f>
        <v/>
      </c>
      <c r="C1422" s="186" t="str">
        <f>IF(LEN(A1422)=0,"",INDEX('Smelter Look-up'!$C:$C,MATCH($A1422,'Smelter Look-up'!$E:$E,0)))</f>
        <v/>
      </c>
      <c r="D1422" s="230"/>
      <c r="E1422" s="182" t="str">
        <f ca="1">IF(ISERROR($V1422),"",OFFSET('Smelter Look-up'!$D$4,$V1422-4,0)&amp;"")</f>
        <v/>
      </c>
      <c r="F1422" s="182" t="s">
        <v>15807</v>
      </c>
      <c r="G1422" s="182" t="str">
        <f ca="1">IF(C1422=$X$4,IF(ISERROR($V1422),"Enter smelter details","RMI"),IF(ISERROR($V1422),"",OFFSET('Smelter Look-up'!$F$4,$V1422-4,0)))</f>
        <v/>
      </c>
      <c r="H1422" s="183"/>
      <c r="I1422" s="184" t="s">
        <v>15807</v>
      </c>
      <c r="J1422" s="184" t="s">
        <v>15807</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t="s">
        <v>15807</v>
      </c>
      <c r="B1423" s="182" t="str">
        <f>IF(LEN(A1423)=0,"",INDEX('Smelter Look-up'!$A:$A,MATCH($A1423,'Smelter Look-up'!$E:$E,0)))</f>
        <v/>
      </c>
      <c r="C1423" s="186" t="str">
        <f>IF(LEN(A1423)=0,"",INDEX('Smelter Look-up'!$C:$C,MATCH($A1423,'Smelter Look-up'!$E:$E,0)))</f>
        <v/>
      </c>
      <c r="D1423" s="230"/>
      <c r="E1423" s="182" t="str">
        <f ca="1">IF(ISERROR($V1423),"",OFFSET('Smelter Look-up'!$D$4,$V1423-4,0)&amp;"")</f>
        <v/>
      </c>
      <c r="F1423" s="182" t="s">
        <v>15807</v>
      </c>
      <c r="G1423" s="182" t="str">
        <f ca="1">IF(C1423=$X$4,IF(ISERROR($V1423),"Enter smelter details","RMI"),IF(ISERROR($V1423),"",OFFSET('Smelter Look-up'!$F$4,$V1423-4,0)))</f>
        <v/>
      </c>
      <c r="H1423" s="183"/>
      <c r="I1423" s="184" t="s">
        <v>15807</v>
      </c>
      <c r="J1423" s="184" t="s">
        <v>15807</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t="s">
        <v>15807</v>
      </c>
      <c r="B1424" s="182" t="str">
        <f>IF(LEN(A1424)=0,"",INDEX('Smelter Look-up'!$A:$A,MATCH($A1424,'Smelter Look-up'!$E:$E,0)))</f>
        <v/>
      </c>
      <c r="C1424" s="186" t="str">
        <f>IF(LEN(A1424)=0,"",INDEX('Smelter Look-up'!$C:$C,MATCH($A1424,'Smelter Look-up'!$E:$E,0)))</f>
        <v/>
      </c>
      <c r="D1424" s="230"/>
      <c r="E1424" s="182" t="str">
        <f ca="1">IF(ISERROR($V1424),"",OFFSET('Smelter Look-up'!$D$4,$V1424-4,0)&amp;"")</f>
        <v/>
      </c>
      <c r="F1424" s="182" t="s">
        <v>15807</v>
      </c>
      <c r="G1424" s="182" t="str">
        <f ca="1">IF(C1424=$X$4,IF(ISERROR($V1424),"Enter smelter details","RMI"),IF(ISERROR($V1424),"",OFFSET('Smelter Look-up'!$F$4,$V1424-4,0)))</f>
        <v/>
      </c>
      <c r="H1424" s="183"/>
      <c r="I1424" s="184" t="s">
        <v>15807</v>
      </c>
      <c r="J1424" s="184" t="s">
        <v>15807</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t="s">
        <v>15807</v>
      </c>
      <c r="B1425" s="182" t="str">
        <f>IF(LEN(A1425)=0,"",INDEX('Smelter Look-up'!$A:$A,MATCH($A1425,'Smelter Look-up'!$E:$E,0)))</f>
        <v/>
      </c>
      <c r="C1425" s="186" t="str">
        <f>IF(LEN(A1425)=0,"",INDEX('Smelter Look-up'!$C:$C,MATCH($A1425,'Smelter Look-up'!$E:$E,0)))</f>
        <v/>
      </c>
      <c r="D1425" s="230"/>
      <c r="E1425" s="182" t="str">
        <f ca="1">IF(ISERROR($V1425),"",OFFSET('Smelter Look-up'!$D$4,$V1425-4,0)&amp;"")</f>
        <v/>
      </c>
      <c r="F1425" s="182" t="s">
        <v>15807</v>
      </c>
      <c r="G1425" s="182" t="str">
        <f ca="1">IF(C1425=$X$4,IF(ISERROR($V1425),"Enter smelter details","RMI"),IF(ISERROR($V1425),"",OFFSET('Smelter Look-up'!$F$4,$V1425-4,0)))</f>
        <v/>
      </c>
      <c r="H1425" s="183"/>
      <c r="I1425" s="184" t="s">
        <v>15807</v>
      </c>
      <c r="J1425" s="184" t="s">
        <v>15807</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t="s">
        <v>15807</v>
      </c>
      <c r="B1426" s="182" t="str">
        <f>IF(LEN(A1426)=0,"",INDEX('Smelter Look-up'!$A:$A,MATCH($A1426,'Smelter Look-up'!$E:$E,0)))</f>
        <v/>
      </c>
      <c r="C1426" s="186" t="str">
        <f>IF(LEN(A1426)=0,"",INDEX('Smelter Look-up'!$C:$C,MATCH($A1426,'Smelter Look-up'!$E:$E,0)))</f>
        <v/>
      </c>
      <c r="D1426" s="230"/>
      <c r="E1426" s="182" t="str">
        <f ca="1">IF(ISERROR($V1426),"",OFFSET('Smelter Look-up'!$D$4,$V1426-4,0)&amp;"")</f>
        <v/>
      </c>
      <c r="F1426" s="182" t="s">
        <v>15807</v>
      </c>
      <c r="G1426" s="182" t="str">
        <f ca="1">IF(C1426=$X$4,IF(ISERROR($V1426),"Enter smelter details","RMI"),IF(ISERROR($V1426),"",OFFSET('Smelter Look-up'!$F$4,$V1426-4,0)))</f>
        <v/>
      </c>
      <c r="H1426" s="183"/>
      <c r="I1426" s="184" t="s">
        <v>15807</v>
      </c>
      <c r="J1426" s="184" t="s">
        <v>15807</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t="s">
        <v>15807</v>
      </c>
      <c r="B1427" s="182" t="str">
        <f>IF(LEN(A1427)=0,"",INDEX('Smelter Look-up'!$A:$A,MATCH($A1427,'Smelter Look-up'!$E:$E,0)))</f>
        <v/>
      </c>
      <c r="C1427" s="186" t="str">
        <f>IF(LEN(A1427)=0,"",INDEX('Smelter Look-up'!$C:$C,MATCH($A1427,'Smelter Look-up'!$E:$E,0)))</f>
        <v/>
      </c>
      <c r="D1427" s="230"/>
      <c r="E1427" s="182" t="str">
        <f ca="1">IF(ISERROR($V1427),"",OFFSET('Smelter Look-up'!$D$4,$V1427-4,0)&amp;"")</f>
        <v/>
      </c>
      <c r="F1427" s="182" t="s">
        <v>15807</v>
      </c>
      <c r="G1427" s="182" t="str">
        <f ca="1">IF(C1427=$X$4,IF(ISERROR($V1427),"Enter smelter details","RMI"),IF(ISERROR($V1427),"",OFFSET('Smelter Look-up'!$F$4,$V1427-4,0)))</f>
        <v/>
      </c>
      <c r="H1427" s="183"/>
      <c r="I1427" s="184" t="s">
        <v>15807</v>
      </c>
      <c r="J1427" s="184" t="s">
        <v>15807</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t="s">
        <v>15807</v>
      </c>
      <c r="B1428" s="182" t="str">
        <f>IF(LEN(A1428)=0,"",INDEX('Smelter Look-up'!$A:$A,MATCH($A1428,'Smelter Look-up'!$E:$E,0)))</f>
        <v/>
      </c>
      <c r="C1428" s="186" t="str">
        <f>IF(LEN(A1428)=0,"",INDEX('Smelter Look-up'!$C:$C,MATCH($A1428,'Smelter Look-up'!$E:$E,0)))</f>
        <v/>
      </c>
      <c r="D1428" s="230"/>
      <c r="E1428" s="182" t="str">
        <f ca="1">IF(ISERROR($V1428),"",OFFSET('Smelter Look-up'!$D$4,$V1428-4,0)&amp;"")</f>
        <v/>
      </c>
      <c r="F1428" s="182" t="s">
        <v>15807</v>
      </c>
      <c r="G1428" s="182" t="str">
        <f ca="1">IF(C1428=$X$4,IF(ISERROR($V1428),"Enter smelter details","RMI"),IF(ISERROR($V1428),"",OFFSET('Smelter Look-up'!$F$4,$V1428-4,0)))</f>
        <v/>
      </c>
      <c r="H1428" s="183"/>
      <c r="I1428" s="184" t="s">
        <v>15807</v>
      </c>
      <c r="J1428" s="184" t="s">
        <v>15807</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t="s">
        <v>15807</v>
      </c>
      <c r="B1429" s="182" t="str">
        <f>IF(LEN(A1429)=0,"",INDEX('Smelter Look-up'!$A:$A,MATCH($A1429,'Smelter Look-up'!$E:$E,0)))</f>
        <v/>
      </c>
      <c r="C1429" s="186" t="str">
        <f>IF(LEN(A1429)=0,"",INDEX('Smelter Look-up'!$C:$C,MATCH($A1429,'Smelter Look-up'!$E:$E,0)))</f>
        <v/>
      </c>
      <c r="D1429" s="230"/>
      <c r="E1429" s="182" t="str">
        <f ca="1">IF(ISERROR($V1429),"",OFFSET('Smelter Look-up'!$D$4,$V1429-4,0)&amp;"")</f>
        <v/>
      </c>
      <c r="F1429" s="182" t="s">
        <v>15807</v>
      </c>
      <c r="G1429" s="182" t="str">
        <f ca="1">IF(C1429=$X$4,IF(ISERROR($V1429),"Enter smelter details","RMI"),IF(ISERROR($V1429),"",OFFSET('Smelter Look-up'!$F$4,$V1429-4,0)))</f>
        <v/>
      </c>
      <c r="H1429" s="183"/>
      <c r="I1429" s="184" t="s">
        <v>15807</v>
      </c>
      <c r="J1429" s="184" t="s">
        <v>15807</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t="s">
        <v>15807</v>
      </c>
      <c r="B1430" s="182" t="str">
        <f>IF(LEN(A1430)=0,"",INDEX('Smelter Look-up'!$A:$A,MATCH($A1430,'Smelter Look-up'!$E:$E,0)))</f>
        <v/>
      </c>
      <c r="C1430" s="186" t="str">
        <f>IF(LEN(A1430)=0,"",INDEX('Smelter Look-up'!$C:$C,MATCH($A1430,'Smelter Look-up'!$E:$E,0)))</f>
        <v/>
      </c>
      <c r="D1430" s="230"/>
      <c r="E1430" s="182" t="str">
        <f ca="1">IF(ISERROR($V1430),"",OFFSET('Smelter Look-up'!$D$4,$V1430-4,0)&amp;"")</f>
        <v/>
      </c>
      <c r="F1430" s="182" t="s">
        <v>15807</v>
      </c>
      <c r="G1430" s="182" t="str">
        <f ca="1">IF(C1430=$X$4,IF(ISERROR($V1430),"Enter smelter details","RMI"),IF(ISERROR($V1430),"",OFFSET('Smelter Look-up'!$F$4,$V1430-4,0)))</f>
        <v/>
      </c>
      <c r="H1430" s="183"/>
      <c r="I1430" s="184" t="s">
        <v>15807</v>
      </c>
      <c r="J1430" s="184" t="s">
        <v>15807</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t="s">
        <v>15807</v>
      </c>
      <c r="B1431" s="182" t="str">
        <f>IF(LEN(A1431)=0,"",INDEX('Smelter Look-up'!$A:$A,MATCH($A1431,'Smelter Look-up'!$E:$E,0)))</f>
        <v/>
      </c>
      <c r="C1431" s="186" t="str">
        <f>IF(LEN(A1431)=0,"",INDEX('Smelter Look-up'!$C:$C,MATCH($A1431,'Smelter Look-up'!$E:$E,0)))</f>
        <v/>
      </c>
      <c r="D1431" s="230"/>
      <c r="E1431" s="182" t="str">
        <f ca="1">IF(ISERROR($V1431),"",OFFSET('Smelter Look-up'!$D$4,$V1431-4,0)&amp;"")</f>
        <v/>
      </c>
      <c r="F1431" s="182" t="s">
        <v>15807</v>
      </c>
      <c r="G1431" s="182" t="str">
        <f ca="1">IF(C1431=$X$4,IF(ISERROR($V1431),"Enter smelter details","RMI"),IF(ISERROR($V1431),"",OFFSET('Smelter Look-up'!$F$4,$V1431-4,0)))</f>
        <v/>
      </c>
      <c r="H1431" s="183"/>
      <c r="I1431" s="184" t="s">
        <v>15807</v>
      </c>
      <c r="J1431" s="184" t="s">
        <v>15807</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t="s">
        <v>15807</v>
      </c>
      <c r="B1432" s="182" t="str">
        <f>IF(LEN(A1432)=0,"",INDEX('Smelter Look-up'!$A:$A,MATCH($A1432,'Smelter Look-up'!$E:$E,0)))</f>
        <v/>
      </c>
      <c r="C1432" s="186" t="str">
        <f>IF(LEN(A1432)=0,"",INDEX('Smelter Look-up'!$C:$C,MATCH($A1432,'Smelter Look-up'!$E:$E,0)))</f>
        <v/>
      </c>
      <c r="D1432" s="230"/>
      <c r="E1432" s="182" t="str">
        <f ca="1">IF(ISERROR($V1432),"",OFFSET('Smelter Look-up'!$D$4,$V1432-4,0)&amp;"")</f>
        <v/>
      </c>
      <c r="F1432" s="182" t="s">
        <v>15807</v>
      </c>
      <c r="G1432" s="182" t="str">
        <f ca="1">IF(C1432=$X$4,IF(ISERROR($V1432),"Enter smelter details","RMI"),IF(ISERROR($V1432),"",OFFSET('Smelter Look-up'!$F$4,$V1432-4,0)))</f>
        <v/>
      </c>
      <c r="H1432" s="183"/>
      <c r="I1432" s="184" t="s">
        <v>15807</v>
      </c>
      <c r="J1432" s="184" t="s">
        <v>15807</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t="s">
        <v>15807</v>
      </c>
      <c r="B1433" s="182" t="str">
        <f>IF(LEN(A1433)=0,"",INDEX('Smelter Look-up'!$A:$A,MATCH($A1433,'Smelter Look-up'!$E:$E,0)))</f>
        <v/>
      </c>
      <c r="C1433" s="186" t="str">
        <f>IF(LEN(A1433)=0,"",INDEX('Smelter Look-up'!$C:$C,MATCH($A1433,'Smelter Look-up'!$E:$E,0)))</f>
        <v/>
      </c>
      <c r="D1433" s="230"/>
      <c r="E1433" s="182" t="str">
        <f ca="1">IF(ISERROR($V1433),"",OFFSET('Smelter Look-up'!$D$4,$V1433-4,0)&amp;"")</f>
        <v/>
      </c>
      <c r="F1433" s="182" t="s">
        <v>15807</v>
      </c>
      <c r="G1433" s="182" t="str">
        <f ca="1">IF(C1433=$X$4,IF(ISERROR($V1433),"Enter smelter details","RMI"),IF(ISERROR($V1433),"",OFFSET('Smelter Look-up'!$F$4,$V1433-4,0)))</f>
        <v/>
      </c>
      <c r="H1433" s="183"/>
      <c r="I1433" s="184" t="s">
        <v>15807</v>
      </c>
      <c r="J1433" s="184" t="s">
        <v>15807</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t="s">
        <v>15807</v>
      </c>
      <c r="B1434" s="182" t="str">
        <f>IF(LEN(A1434)=0,"",INDEX('Smelter Look-up'!$A:$A,MATCH($A1434,'Smelter Look-up'!$E:$E,0)))</f>
        <v/>
      </c>
      <c r="C1434" s="186" t="str">
        <f>IF(LEN(A1434)=0,"",INDEX('Smelter Look-up'!$C:$C,MATCH($A1434,'Smelter Look-up'!$E:$E,0)))</f>
        <v/>
      </c>
      <c r="D1434" s="230"/>
      <c r="E1434" s="182" t="str">
        <f ca="1">IF(ISERROR($V1434),"",OFFSET('Smelter Look-up'!$D$4,$V1434-4,0)&amp;"")</f>
        <v/>
      </c>
      <c r="F1434" s="182" t="s">
        <v>15807</v>
      </c>
      <c r="G1434" s="182" t="str">
        <f ca="1">IF(C1434=$X$4,IF(ISERROR($V1434),"Enter smelter details","RMI"),IF(ISERROR($V1434),"",OFFSET('Smelter Look-up'!$F$4,$V1434-4,0)))</f>
        <v/>
      </c>
      <c r="H1434" s="183"/>
      <c r="I1434" s="184" t="s">
        <v>15807</v>
      </c>
      <c r="J1434" s="184" t="s">
        <v>15807</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t="s">
        <v>15807</v>
      </c>
      <c r="B1435" s="182" t="str">
        <f>IF(LEN(A1435)=0,"",INDEX('Smelter Look-up'!$A:$A,MATCH($A1435,'Smelter Look-up'!$E:$E,0)))</f>
        <v/>
      </c>
      <c r="C1435" s="186" t="str">
        <f>IF(LEN(A1435)=0,"",INDEX('Smelter Look-up'!$C:$C,MATCH($A1435,'Smelter Look-up'!$E:$E,0)))</f>
        <v/>
      </c>
      <c r="D1435" s="230"/>
      <c r="E1435" s="182" t="str">
        <f ca="1">IF(ISERROR($V1435),"",OFFSET('Smelter Look-up'!$D$4,$V1435-4,0)&amp;"")</f>
        <v/>
      </c>
      <c r="F1435" s="182" t="s">
        <v>15807</v>
      </c>
      <c r="G1435" s="182" t="str">
        <f ca="1">IF(C1435=$X$4,IF(ISERROR($V1435),"Enter smelter details","RMI"),IF(ISERROR($V1435),"",OFFSET('Smelter Look-up'!$F$4,$V1435-4,0)))</f>
        <v/>
      </c>
      <c r="H1435" s="183"/>
      <c r="I1435" s="184" t="s">
        <v>15807</v>
      </c>
      <c r="J1435" s="184" t="s">
        <v>15807</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t="s">
        <v>15807</v>
      </c>
      <c r="B1436" s="182" t="str">
        <f>IF(LEN(A1436)=0,"",INDEX('Smelter Look-up'!$A:$A,MATCH($A1436,'Smelter Look-up'!$E:$E,0)))</f>
        <v/>
      </c>
      <c r="C1436" s="186" t="str">
        <f>IF(LEN(A1436)=0,"",INDEX('Smelter Look-up'!$C:$C,MATCH($A1436,'Smelter Look-up'!$E:$E,0)))</f>
        <v/>
      </c>
      <c r="D1436" s="230"/>
      <c r="E1436" s="182" t="str">
        <f ca="1">IF(ISERROR($V1436),"",OFFSET('Smelter Look-up'!$D$4,$V1436-4,0)&amp;"")</f>
        <v/>
      </c>
      <c r="F1436" s="182" t="s">
        <v>15807</v>
      </c>
      <c r="G1436" s="182" t="str">
        <f ca="1">IF(C1436=$X$4,IF(ISERROR($V1436),"Enter smelter details","RMI"),IF(ISERROR($V1436),"",OFFSET('Smelter Look-up'!$F$4,$V1436-4,0)))</f>
        <v/>
      </c>
      <c r="H1436" s="183"/>
      <c r="I1436" s="184" t="s">
        <v>15807</v>
      </c>
      <c r="J1436" s="184" t="s">
        <v>15807</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t="s">
        <v>15807</v>
      </c>
      <c r="B1437" s="182" t="str">
        <f>IF(LEN(A1437)=0,"",INDEX('Smelter Look-up'!$A:$A,MATCH($A1437,'Smelter Look-up'!$E:$E,0)))</f>
        <v/>
      </c>
      <c r="C1437" s="186" t="str">
        <f>IF(LEN(A1437)=0,"",INDEX('Smelter Look-up'!$C:$C,MATCH($A1437,'Smelter Look-up'!$E:$E,0)))</f>
        <v/>
      </c>
      <c r="D1437" s="230"/>
      <c r="E1437" s="182" t="str">
        <f ca="1">IF(ISERROR($V1437),"",OFFSET('Smelter Look-up'!$D$4,$V1437-4,0)&amp;"")</f>
        <v/>
      </c>
      <c r="F1437" s="182" t="s">
        <v>15807</v>
      </c>
      <c r="G1437" s="182" t="str">
        <f ca="1">IF(C1437=$X$4,IF(ISERROR($V1437),"Enter smelter details","RMI"),IF(ISERROR($V1437),"",OFFSET('Smelter Look-up'!$F$4,$V1437-4,0)))</f>
        <v/>
      </c>
      <c r="H1437" s="183"/>
      <c r="I1437" s="184" t="s">
        <v>15807</v>
      </c>
      <c r="J1437" s="184" t="s">
        <v>15807</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t="s">
        <v>15807</v>
      </c>
      <c r="B1438" s="182" t="str">
        <f>IF(LEN(A1438)=0,"",INDEX('Smelter Look-up'!$A:$A,MATCH($A1438,'Smelter Look-up'!$E:$E,0)))</f>
        <v/>
      </c>
      <c r="C1438" s="186" t="str">
        <f>IF(LEN(A1438)=0,"",INDEX('Smelter Look-up'!$C:$C,MATCH($A1438,'Smelter Look-up'!$E:$E,0)))</f>
        <v/>
      </c>
      <c r="D1438" s="230"/>
      <c r="E1438" s="182" t="str">
        <f ca="1">IF(ISERROR($V1438),"",OFFSET('Smelter Look-up'!$D$4,$V1438-4,0)&amp;"")</f>
        <v/>
      </c>
      <c r="F1438" s="182" t="s">
        <v>15807</v>
      </c>
      <c r="G1438" s="182" t="str">
        <f ca="1">IF(C1438=$X$4,IF(ISERROR($V1438),"Enter smelter details","RMI"),IF(ISERROR($V1438),"",OFFSET('Smelter Look-up'!$F$4,$V1438-4,0)))</f>
        <v/>
      </c>
      <c r="H1438" s="183"/>
      <c r="I1438" s="184" t="s">
        <v>15807</v>
      </c>
      <c r="J1438" s="184" t="s">
        <v>15807</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t="s">
        <v>15807</v>
      </c>
      <c r="B1439" s="182" t="str">
        <f>IF(LEN(A1439)=0,"",INDEX('Smelter Look-up'!$A:$A,MATCH($A1439,'Smelter Look-up'!$E:$E,0)))</f>
        <v/>
      </c>
      <c r="C1439" s="186" t="str">
        <f>IF(LEN(A1439)=0,"",INDEX('Smelter Look-up'!$C:$C,MATCH($A1439,'Smelter Look-up'!$E:$E,0)))</f>
        <v/>
      </c>
      <c r="D1439" s="230"/>
      <c r="E1439" s="182" t="str">
        <f ca="1">IF(ISERROR($V1439),"",OFFSET('Smelter Look-up'!$D$4,$V1439-4,0)&amp;"")</f>
        <v/>
      </c>
      <c r="F1439" s="182" t="s">
        <v>15807</v>
      </c>
      <c r="G1439" s="182" t="str">
        <f ca="1">IF(C1439=$X$4,IF(ISERROR($V1439),"Enter smelter details","RMI"),IF(ISERROR($V1439),"",OFFSET('Smelter Look-up'!$F$4,$V1439-4,0)))</f>
        <v/>
      </c>
      <c r="H1439" s="183"/>
      <c r="I1439" s="184" t="s">
        <v>15807</v>
      </c>
      <c r="J1439" s="184" t="s">
        <v>15807</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t="s">
        <v>15807</v>
      </c>
      <c r="B1440" s="182" t="str">
        <f>IF(LEN(A1440)=0,"",INDEX('Smelter Look-up'!$A:$A,MATCH($A1440,'Smelter Look-up'!$E:$E,0)))</f>
        <v/>
      </c>
      <c r="C1440" s="186" t="str">
        <f>IF(LEN(A1440)=0,"",INDEX('Smelter Look-up'!$C:$C,MATCH($A1440,'Smelter Look-up'!$E:$E,0)))</f>
        <v/>
      </c>
      <c r="D1440" s="230"/>
      <c r="E1440" s="182" t="str">
        <f ca="1">IF(ISERROR($V1440),"",OFFSET('Smelter Look-up'!$D$4,$V1440-4,0)&amp;"")</f>
        <v/>
      </c>
      <c r="F1440" s="182" t="s">
        <v>15807</v>
      </c>
      <c r="G1440" s="182" t="str">
        <f ca="1">IF(C1440=$X$4,IF(ISERROR($V1440),"Enter smelter details","RMI"),IF(ISERROR($V1440),"",OFFSET('Smelter Look-up'!$F$4,$V1440-4,0)))</f>
        <v/>
      </c>
      <c r="H1440" s="183"/>
      <c r="I1440" s="184" t="s">
        <v>15807</v>
      </c>
      <c r="J1440" s="184" t="s">
        <v>15807</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t="s">
        <v>15807</v>
      </c>
      <c r="B1441" s="182" t="str">
        <f>IF(LEN(A1441)=0,"",INDEX('Smelter Look-up'!$A:$A,MATCH($A1441,'Smelter Look-up'!$E:$E,0)))</f>
        <v/>
      </c>
      <c r="C1441" s="186" t="str">
        <f>IF(LEN(A1441)=0,"",INDEX('Smelter Look-up'!$C:$C,MATCH($A1441,'Smelter Look-up'!$E:$E,0)))</f>
        <v/>
      </c>
      <c r="D1441" s="230"/>
      <c r="E1441" s="182" t="str">
        <f ca="1">IF(ISERROR($V1441),"",OFFSET('Smelter Look-up'!$D$4,$V1441-4,0)&amp;"")</f>
        <v/>
      </c>
      <c r="F1441" s="182" t="s">
        <v>15807</v>
      </c>
      <c r="G1441" s="182" t="str">
        <f ca="1">IF(C1441=$X$4,IF(ISERROR($V1441),"Enter smelter details","RMI"),IF(ISERROR($V1441),"",OFFSET('Smelter Look-up'!$F$4,$V1441-4,0)))</f>
        <v/>
      </c>
      <c r="H1441" s="183"/>
      <c r="I1441" s="184" t="s">
        <v>15807</v>
      </c>
      <c r="J1441" s="184" t="s">
        <v>15807</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t="s">
        <v>15807</v>
      </c>
      <c r="B1442" s="182" t="str">
        <f>IF(LEN(A1442)=0,"",INDEX('Smelter Look-up'!$A:$A,MATCH($A1442,'Smelter Look-up'!$E:$E,0)))</f>
        <v/>
      </c>
      <c r="C1442" s="186" t="str">
        <f>IF(LEN(A1442)=0,"",INDEX('Smelter Look-up'!$C:$C,MATCH($A1442,'Smelter Look-up'!$E:$E,0)))</f>
        <v/>
      </c>
      <c r="D1442" s="230"/>
      <c r="E1442" s="182" t="str">
        <f ca="1">IF(ISERROR($V1442),"",OFFSET('Smelter Look-up'!$D$4,$V1442-4,0)&amp;"")</f>
        <v/>
      </c>
      <c r="F1442" s="182" t="s">
        <v>15807</v>
      </c>
      <c r="G1442" s="182" t="str">
        <f ca="1">IF(C1442=$X$4,IF(ISERROR($V1442),"Enter smelter details","RMI"),IF(ISERROR($V1442),"",OFFSET('Smelter Look-up'!$F$4,$V1442-4,0)))</f>
        <v/>
      </c>
      <c r="H1442" s="183"/>
      <c r="I1442" s="184" t="s">
        <v>15807</v>
      </c>
      <c r="J1442" s="184" t="s">
        <v>15807</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t="s">
        <v>15807</v>
      </c>
      <c r="B1443" s="182" t="str">
        <f>IF(LEN(A1443)=0,"",INDEX('Smelter Look-up'!$A:$A,MATCH($A1443,'Smelter Look-up'!$E:$E,0)))</f>
        <v/>
      </c>
      <c r="C1443" s="186" t="str">
        <f>IF(LEN(A1443)=0,"",INDEX('Smelter Look-up'!$C:$C,MATCH($A1443,'Smelter Look-up'!$E:$E,0)))</f>
        <v/>
      </c>
      <c r="D1443" s="230"/>
      <c r="E1443" s="182" t="str">
        <f ca="1">IF(ISERROR($V1443),"",OFFSET('Smelter Look-up'!$D$4,$V1443-4,0)&amp;"")</f>
        <v/>
      </c>
      <c r="F1443" s="182" t="s">
        <v>15807</v>
      </c>
      <c r="G1443" s="182" t="str">
        <f ca="1">IF(C1443=$X$4,IF(ISERROR($V1443),"Enter smelter details","RMI"),IF(ISERROR($V1443),"",OFFSET('Smelter Look-up'!$F$4,$V1443-4,0)))</f>
        <v/>
      </c>
      <c r="H1443" s="183"/>
      <c r="I1443" s="184" t="s">
        <v>15807</v>
      </c>
      <c r="J1443" s="184" t="s">
        <v>15807</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t="s">
        <v>15807</v>
      </c>
      <c r="B1444" s="182" t="str">
        <f>IF(LEN(A1444)=0,"",INDEX('Smelter Look-up'!$A:$A,MATCH($A1444,'Smelter Look-up'!$E:$E,0)))</f>
        <v/>
      </c>
      <c r="C1444" s="186" t="str">
        <f>IF(LEN(A1444)=0,"",INDEX('Smelter Look-up'!$C:$C,MATCH($A1444,'Smelter Look-up'!$E:$E,0)))</f>
        <v/>
      </c>
      <c r="D1444" s="230"/>
      <c r="E1444" s="182" t="str">
        <f ca="1">IF(ISERROR($V1444),"",OFFSET('Smelter Look-up'!$D$4,$V1444-4,0)&amp;"")</f>
        <v/>
      </c>
      <c r="F1444" s="182" t="s">
        <v>15807</v>
      </c>
      <c r="G1444" s="182" t="str">
        <f ca="1">IF(C1444=$X$4,IF(ISERROR($V1444),"Enter smelter details","RMI"),IF(ISERROR($V1444),"",OFFSET('Smelter Look-up'!$F$4,$V1444-4,0)))</f>
        <v/>
      </c>
      <c r="H1444" s="183"/>
      <c r="I1444" s="184" t="s">
        <v>15807</v>
      </c>
      <c r="J1444" s="184" t="s">
        <v>15807</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t="s">
        <v>15807</v>
      </c>
      <c r="B1445" s="182" t="str">
        <f>IF(LEN(A1445)=0,"",INDEX('Smelter Look-up'!$A:$A,MATCH($A1445,'Smelter Look-up'!$E:$E,0)))</f>
        <v/>
      </c>
      <c r="C1445" s="186" t="str">
        <f>IF(LEN(A1445)=0,"",INDEX('Smelter Look-up'!$C:$C,MATCH($A1445,'Smelter Look-up'!$E:$E,0)))</f>
        <v/>
      </c>
      <c r="D1445" s="230"/>
      <c r="E1445" s="182" t="str">
        <f ca="1">IF(ISERROR($V1445),"",OFFSET('Smelter Look-up'!$D$4,$V1445-4,0)&amp;"")</f>
        <v/>
      </c>
      <c r="F1445" s="182" t="s">
        <v>15807</v>
      </c>
      <c r="G1445" s="182" t="str">
        <f ca="1">IF(C1445=$X$4,IF(ISERROR($V1445),"Enter smelter details","RMI"),IF(ISERROR($V1445),"",OFFSET('Smelter Look-up'!$F$4,$V1445-4,0)))</f>
        <v/>
      </c>
      <c r="H1445" s="183"/>
      <c r="I1445" s="184" t="s">
        <v>15807</v>
      </c>
      <c r="J1445" s="184" t="s">
        <v>15807</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t="s">
        <v>15807</v>
      </c>
      <c r="B1446" s="182" t="str">
        <f>IF(LEN(A1446)=0,"",INDEX('Smelter Look-up'!$A:$A,MATCH($A1446,'Smelter Look-up'!$E:$E,0)))</f>
        <v/>
      </c>
      <c r="C1446" s="186" t="str">
        <f>IF(LEN(A1446)=0,"",INDEX('Smelter Look-up'!$C:$C,MATCH($A1446,'Smelter Look-up'!$E:$E,0)))</f>
        <v/>
      </c>
      <c r="D1446" s="230"/>
      <c r="E1446" s="182" t="str">
        <f ca="1">IF(ISERROR($V1446),"",OFFSET('Smelter Look-up'!$D$4,$V1446-4,0)&amp;"")</f>
        <v/>
      </c>
      <c r="F1446" s="182" t="s">
        <v>15807</v>
      </c>
      <c r="G1446" s="182" t="str">
        <f ca="1">IF(C1446=$X$4,IF(ISERROR($V1446),"Enter smelter details","RMI"),IF(ISERROR($V1446),"",OFFSET('Smelter Look-up'!$F$4,$V1446-4,0)))</f>
        <v/>
      </c>
      <c r="H1446" s="183"/>
      <c r="I1446" s="184" t="s">
        <v>15807</v>
      </c>
      <c r="J1446" s="184" t="s">
        <v>15807</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t="s">
        <v>15807</v>
      </c>
      <c r="B1447" s="182" t="str">
        <f>IF(LEN(A1447)=0,"",INDEX('Smelter Look-up'!$A:$A,MATCH($A1447,'Smelter Look-up'!$E:$E,0)))</f>
        <v/>
      </c>
      <c r="C1447" s="186" t="str">
        <f>IF(LEN(A1447)=0,"",INDEX('Smelter Look-up'!$C:$C,MATCH($A1447,'Smelter Look-up'!$E:$E,0)))</f>
        <v/>
      </c>
      <c r="D1447" s="230"/>
      <c r="E1447" s="182" t="str">
        <f ca="1">IF(ISERROR($V1447),"",OFFSET('Smelter Look-up'!$D$4,$V1447-4,0)&amp;"")</f>
        <v/>
      </c>
      <c r="F1447" s="182" t="s">
        <v>15807</v>
      </c>
      <c r="G1447" s="182" t="str">
        <f ca="1">IF(C1447=$X$4,IF(ISERROR($V1447),"Enter smelter details","RMI"),IF(ISERROR($V1447),"",OFFSET('Smelter Look-up'!$F$4,$V1447-4,0)))</f>
        <v/>
      </c>
      <c r="H1447" s="183"/>
      <c r="I1447" s="184" t="s">
        <v>15807</v>
      </c>
      <c r="J1447" s="184" t="s">
        <v>15807</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t="s">
        <v>15807</v>
      </c>
      <c r="B1448" s="182" t="str">
        <f>IF(LEN(A1448)=0,"",INDEX('Smelter Look-up'!$A:$A,MATCH($A1448,'Smelter Look-up'!$E:$E,0)))</f>
        <v/>
      </c>
      <c r="C1448" s="186" t="str">
        <f>IF(LEN(A1448)=0,"",INDEX('Smelter Look-up'!$C:$C,MATCH($A1448,'Smelter Look-up'!$E:$E,0)))</f>
        <v/>
      </c>
      <c r="D1448" s="230"/>
      <c r="E1448" s="182" t="str">
        <f ca="1">IF(ISERROR($V1448),"",OFFSET('Smelter Look-up'!$D$4,$V1448-4,0)&amp;"")</f>
        <v/>
      </c>
      <c r="F1448" s="182" t="s">
        <v>15807</v>
      </c>
      <c r="G1448" s="182" t="str">
        <f ca="1">IF(C1448=$X$4,IF(ISERROR($V1448),"Enter smelter details","RMI"),IF(ISERROR($V1448),"",OFFSET('Smelter Look-up'!$F$4,$V1448-4,0)))</f>
        <v/>
      </c>
      <c r="H1448" s="183"/>
      <c r="I1448" s="184" t="s">
        <v>15807</v>
      </c>
      <c r="J1448" s="184" t="s">
        <v>15807</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t="s">
        <v>15807</v>
      </c>
      <c r="B1449" s="182" t="str">
        <f>IF(LEN(A1449)=0,"",INDEX('Smelter Look-up'!$A:$A,MATCH($A1449,'Smelter Look-up'!$E:$E,0)))</f>
        <v/>
      </c>
      <c r="C1449" s="186" t="str">
        <f>IF(LEN(A1449)=0,"",INDEX('Smelter Look-up'!$C:$C,MATCH($A1449,'Smelter Look-up'!$E:$E,0)))</f>
        <v/>
      </c>
      <c r="D1449" s="230"/>
      <c r="E1449" s="182" t="str">
        <f ca="1">IF(ISERROR($V1449),"",OFFSET('Smelter Look-up'!$D$4,$V1449-4,0)&amp;"")</f>
        <v/>
      </c>
      <c r="F1449" s="182" t="s">
        <v>15807</v>
      </c>
      <c r="G1449" s="182" t="str">
        <f ca="1">IF(C1449=$X$4,IF(ISERROR($V1449),"Enter smelter details","RMI"),IF(ISERROR($V1449),"",OFFSET('Smelter Look-up'!$F$4,$V1449-4,0)))</f>
        <v/>
      </c>
      <c r="H1449" s="183"/>
      <c r="I1449" s="184" t="s">
        <v>15807</v>
      </c>
      <c r="J1449" s="184" t="s">
        <v>15807</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t="s">
        <v>15807</v>
      </c>
      <c r="B1450" s="182" t="str">
        <f>IF(LEN(A1450)=0,"",INDEX('Smelter Look-up'!$A:$A,MATCH($A1450,'Smelter Look-up'!$E:$E,0)))</f>
        <v/>
      </c>
      <c r="C1450" s="186" t="str">
        <f>IF(LEN(A1450)=0,"",INDEX('Smelter Look-up'!$C:$C,MATCH($A1450,'Smelter Look-up'!$E:$E,0)))</f>
        <v/>
      </c>
      <c r="D1450" s="230"/>
      <c r="E1450" s="182" t="str">
        <f ca="1">IF(ISERROR($V1450),"",OFFSET('Smelter Look-up'!$D$4,$V1450-4,0)&amp;"")</f>
        <v/>
      </c>
      <c r="F1450" s="182" t="s">
        <v>15807</v>
      </c>
      <c r="G1450" s="182" t="str">
        <f ca="1">IF(C1450=$X$4,IF(ISERROR($V1450),"Enter smelter details","RMI"),IF(ISERROR($V1450),"",OFFSET('Smelter Look-up'!$F$4,$V1450-4,0)))</f>
        <v/>
      </c>
      <c r="H1450" s="183"/>
      <c r="I1450" s="184" t="s">
        <v>15807</v>
      </c>
      <c r="J1450" s="184" t="s">
        <v>15807</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t="s">
        <v>15807</v>
      </c>
      <c r="B1451" s="182" t="str">
        <f>IF(LEN(A1451)=0,"",INDEX('Smelter Look-up'!$A:$A,MATCH($A1451,'Smelter Look-up'!$E:$E,0)))</f>
        <v/>
      </c>
      <c r="C1451" s="186" t="str">
        <f>IF(LEN(A1451)=0,"",INDEX('Smelter Look-up'!$C:$C,MATCH($A1451,'Smelter Look-up'!$E:$E,0)))</f>
        <v/>
      </c>
      <c r="D1451" s="230"/>
      <c r="E1451" s="182" t="str">
        <f ca="1">IF(ISERROR($V1451),"",OFFSET('Smelter Look-up'!$D$4,$V1451-4,0)&amp;"")</f>
        <v/>
      </c>
      <c r="F1451" s="182" t="s">
        <v>15807</v>
      </c>
      <c r="G1451" s="182" t="str">
        <f ca="1">IF(C1451=$X$4,IF(ISERROR($V1451),"Enter smelter details","RMI"),IF(ISERROR($V1451),"",OFFSET('Smelter Look-up'!$F$4,$V1451-4,0)))</f>
        <v/>
      </c>
      <c r="H1451" s="183"/>
      <c r="I1451" s="184" t="s">
        <v>15807</v>
      </c>
      <c r="J1451" s="184" t="s">
        <v>15807</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t="s">
        <v>15807</v>
      </c>
      <c r="B1452" s="182" t="str">
        <f>IF(LEN(A1452)=0,"",INDEX('Smelter Look-up'!$A:$A,MATCH($A1452,'Smelter Look-up'!$E:$E,0)))</f>
        <v/>
      </c>
      <c r="C1452" s="186" t="str">
        <f>IF(LEN(A1452)=0,"",INDEX('Smelter Look-up'!$C:$C,MATCH($A1452,'Smelter Look-up'!$E:$E,0)))</f>
        <v/>
      </c>
      <c r="D1452" s="230"/>
      <c r="E1452" s="182" t="str">
        <f ca="1">IF(ISERROR($V1452),"",OFFSET('Smelter Look-up'!$D$4,$V1452-4,0)&amp;"")</f>
        <v/>
      </c>
      <c r="F1452" s="182" t="s">
        <v>15807</v>
      </c>
      <c r="G1452" s="182" t="str">
        <f ca="1">IF(C1452=$X$4,IF(ISERROR($V1452),"Enter smelter details","RMI"),IF(ISERROR($V1452),"",OFFSET('Smelter Look-up'!$F$4,$V1452-4,0)))</f>
        <v/>
      </c>
      <c r="H1452" s="183"/>
      <c r="I1452" s="184" t="s">
        <v>15807</v>
      </c>
      <c r="J1452" s="184" t="s">
        <v>15807</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t="s">
        <v>15807</v>
      </c>
      <c r="B1453" s="182" t="str">
        <f>IF(LEN(A1453)=0,"",INDEX('Smelter Look-up'!$A:$A,MATCH($A1453,'Smelter Look-up'!$E:$E,0)))</f>
        <v/>
      </c>
      <c r="C1453" s="186" t="str">
        <f>IF(LEN(A1453)=0,"",INDEX('Smelter Look-up'!$C:$C,MATCH($A1453,'Smelter Look-up'!$E:$E,0)))</f>
        <v/>
      </c>
      <c r="D1453" s="230"/>
      <c r="E1453" s="182" t="str">
        <f ca="1">IF(ISERROR($V1453),"",OFFSET('Smelter Look-up'!$D$4,$V1453-4,0)&amp;"")</f>
        <v/>
      </c>
      <c r="F1453" s="182" t="s">
        <v>15807</v>
      </c>
      <c r="G1453" s="182" t="str">
        <f ca="1">IF(C1453=$X$4,IF(ISERROR($V1453),"Enter smelter details","RMI"),IF(ISERROR($V1453),"",OFFSET('Smelter Look-up'!$F$4,$V1453-4,0)))</f>
        <v/>
      </c>
      <c r="H1453" s="183"/>
      <c r="I1453" s="184" t="s">
        <v>15807</v>
      </c>
      <c r="J1453" s="184" t="s">
        <v>15807</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t="s">
        <v>15807</v>
      </c>
      <c r="B1454" s="182" t="str">
        <f>IF(LEN(A1454)=0,"",INDEX('Smelter Look-up'!$A:$A,MATCH($A1454,'Smelter Look-up'!$E:$E,0)))</f>
        <v/>
      </c>
      <c r="C1454" s="186" t="str">
        <f>IF(LEN(A1454)=0,"",INDEX('Smelter Look-up'!$C:$C,MATCH($A1454,'Smelter Look-up'!$E:$E,0)))</f>
        <v/>
      </c>
      <c r="D1454" s="230"/>
      <c r="E1454" s="182" t="str">
        <f ca="1">IF(ISERROR($V1454),"",OFFSET('Smelter Look-up'!$D$4,$V1454-4,0)&amp;"")</f>
        <v/>
      </c>
      <c r="F1454" s="182" t="s">
        <v>15807</v>
      </c>
      <c r="G1454" s="182" t="str">
        <f ca="1">IF(C1454=$X$4,IF(ISERROR($V1454),"Enter smelter details","RMI"),IF(ISERROR($V1454),"",OFFSET('Smelter Look-up'!$F$4,$V1454-4,0)))</f>
        <v/>
      </c>
      <c r="H1454" s="183"/>
      <c r="I1454" s="184" t="s">
        <v>15807</v>
      </c>
      <c r="J1454" s="184" t="s">
        <v>15807</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t="s">
        <v>15807</v>
      </c>
      <c r="B1455" s="182" t="str">
        <f>IF(LEN(A1455)=0,"",INDEX('Smelter Look-up'!$A:$A,MATCH($A1455,'Smelter Look-up'!$E:$E,0)))</f>
        <v/>
      </c>
      <c r="C1455" s="186" t="str">
        <f>IF(LEN(A1455)=0,"",INDEX('Smelter Look-up'!$C:$C,MATCH($A1455,'Smelter Look-up'!$E:$E,0)))</f>
        <v/>
      </c>
      <c r="D1455" s="230"/>
      <c r="E1455" s="182" t="str">
        <f ca="1">IF(ISERROR($V1455),"",OFFSET('Smelter Look-up'!$D$4,$V1455-4,0)&amp;"")</f>
        <v/>
      </c>
      <c r="F1455" s="182" t="s">
        <v>15807</v>
      </c>
      <c r="G1455" s="182" t="str">
        <f ca="1">IF(C1455=$X$4,IF(ISERROR($V1455),"Enter smelter details","RMI"),IF(ISERROR($V1455),"",OFFSET('Smelter Look-up'!$F$4,$V1455-4,0)))</f>
        <v/>
      </c>
      <c r="H1455" s="183"/>
      <c r="I1455" s="184" t="s">
        <v>15807</v>
      </c>
      <c r="J1455" s="184" t="s">
        <v>15807</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t="s">
        <v>15807</v>
      </c>
      <c r="B1456" s="182" t="str">
        <f>IF(LEN(A1456)=0,"",INDEX('Smelter Look-up'!$A:$A,MATCH($A1456,'Smelter Look-up'!$E:$E,0)))</f>
        <v/>
      </c>
      <c r="C1456" s="186" t="str">
        <f>IF(LEN(A1456)=0,"",INDEX('Smelter Look-up'!$C:$C,MATCH($A1456,'Smelter Look-up'!$E:$E,0)))</f>
        <v/>
      </c>
      <c r="D1456" s="230"/>
      <c r="E1456" s="182" t="str">
        <f ca="1">IF(ISERROR($V1456),"",OFFSET('Smelter Look-up'!$D$4,$V1456-4,0)&amp;"")</f>
        <v/>
      </c>
      <c r="F1456" s="182" t="s">
        <v>15807</v>
      </c>
      <c r="G1456" s="182" t="str">
        <f ca="1">IF(C1456=$X$4,IF(ISERROR($V1456),"Enter smelter details","RMI"),IF(ISERROR($V1456),"",OFFSET('Smelter Look-up'!$F$4,$V1456-4,0)))</f>
        <v/>
      </c>
      <c r="H1456" s="183"/>
      <c r="I1456" s="184" t="s">
        <v>15807</v>
      </c>
      <c r="J1456" s="184" t="s">
        <v>15807</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t="s">
        <v>15807</v>
      </c>
      <c r="B1457" s="182" t="str">
        <f>IF(LEN(A1457)=0,"",INDEX('Smelter Look-up'!$A:$A,MATCH($A1457,'Smelter Look-up'!$E:$E,0)))</f>
        <v/>
      </c>
      <c r="C1457" s="186" t="str">
        <f>IF(LEN(A1457)=0,"",INDEX('Smelter Look-up'!$C:$C,MATCH($A1457,'Smelter Look-up'!$E:$E,0)))</f>
        <v/>
      </c>
      <c r="D1457" s="230"/>
      <c r="E1457" s="182" t="str">
        <f ca="1">IF(ISERROR($V1457),"",OFFSET('Smelter Look-up'!$D$4,$V1457-4,0)&amp;"")</f>
        <v/>
      </c>
      <c r="F1457" s="182" t="s">
        <v>15807</v>
      </c>
      <c r="G1457" s="182" t="str">
        <f ca="1">IF(C1457=$X$4,IF(ISERROR($V1457),"Enter smelter details","RMI"),IF(ISERROR($V1457),"",OFFSET('Smelter Look-up'!$F$4,$V1457-4,0)))</f>
        <v/>
      </c>
      <c r="H1457" s="183"/>
      <c r="I1457" s="184" t="s">
        <v>15807</v>
      </c>
      <c r="J1457" s="184" t="s">
        <v>15807</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t="s">
        <v>15807</v>
      </c>
      <c r="B1458" s="182" t="str">
        <f>IF(LEN(A1458)=0,"",INDEX('Smelter Look-up'!$A:$A,MATCH($A1458,'Smelter Look-up'!$E:$E,0)))</f>
        <v/>
      </c>
      <c r="C1458" s="186" t="str">
        <f>IF(LEN(A1458)=0,"",INDEX('Smelter Look-up'!$C:$C,MATCH($A1458,'Smelter Look-up'!$E:$E,0)))</f>
        <v/>
      </c>
      <c r="D1458" s="230"/>
      <c r="E1458" s="182" t="str">
        <f ca="1">IF(ISERROR($V1458),"",OFFSET('Smelter Look-up'!$D$4,$V1458-4,0)&amp;"")</f>
        <v/>
      </c>
      <c r="F1458" s="182" t="s">
        <v>15807</v>
      </c>
      <c r="G1458" s="182" t="str">
        <f ca="1">IF(C1458=$X$4,IF(ISERROR($V1458),"Enter smelter details","RMI"),IF(ISERROR($V1458),"",OFFSET('Smelter Look-up'!$F$4,$V1458-4,0)))</f>
        <v/>
      </c>
      <c r="H1458" s="183"/>
      <c r="I1458" s="184" t="s">
        <v>15807</v>
      </c>
      <c r="J1458" s="184" t="s">
        <v>15807</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t="s">
        <v>15807</v>
      </c>
      <c r="B1459" s="182" t="str">
        <f>IF(LEN(A1459)=0,"",INDEX('Smelter Look-up'!$A:$A,MATCH($A1459,'Smelter Look-up'!$E:$E,0)))</f>
        <v/>
      </c>
      <c r="C1459" s="186" t="str">
        <f>IF(LEN(A1459)=0,"",INDEX('Smelter Look-up'!$C:$C,MATCH($A1459,'Smelter Look-up'!$E:$E,0)))</f>
        <v/>
      </c>
      <c r="D1459" s="230"/>
      <c r="E1459" s="182" t="str">
        <f ca="1">IF(ISERROR($V1459),"",OFFSET('Smelter Look-up'!$D$4,$V1459-4,0)&amp;"")</f>
        <v/>
      </c>
      <c r="F1459" s="182" t="s">
        <v>15807</v>
      </c>
      <c r="G1459" s="182" t="str">
        <f ca="1">IF(C1459=$X$4,IF(ISERROR($V1459),"Enter smelter details","RMI"),IF(ISERROR($V1459),"",OFFSET('Smelter Look-up'!$F$4,$V1459-4,0)))</f>
        <v/>
      </c>
      <c r="H1459" s="183"/>
      <c r="I1459" s="184" t="s">
        <v>15807</v>
      </c>
      <c r="J1459" s="184" t="s">
        <v>15807</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t="s">
        <v>15807</v>
      </c>
      <c r="B1460" s="182" t="str">
        <f>IF(LEN(A1460)=0,"",INDEX('Smelter Look-up'!$A:$A,MATCH($A1460,'Smelter Look-up'!$E:$E,0)))</f>
        <v/>
      </c>
      <c r="C1460" s="186" t="str">
        <f>IF(LEN(A1460)=0,"",INDEX('Smelter Look-up'!$C:$C,MATCH($A1460,'Smelter Look-up'!$E:$E,0)))</f>
        <v/>
      </c>
      <c r="D1460" s="230"/>
      <c r="E1460" s="182" t="str">
        <f ca="1">IF(ISERROR($V1460),"",OFFSET('Smelter Look-up'!$D$4,$V1460-4,0)&amp;"")</f>
        <v/>
      </c>
      <c r="F1460" s="182" t="s">
        <v>15807</v>
      </c>
      <c r="G1460" s="182" t="str">
        <f ca="1">IF(C1460=$X$4,IF(ISERROR($V1460),"Enter smelter details","RMI"),IF(ISERROR($V1460),"",OFFSET('Smelter Look-up'!$F$4,$V1460-4,0)))</f>
        <v/>
      </c>
      <c r="H1460" s="183"/>
      <c r="I1460" s="184" t="s">
        <v>15807</v>
      </c>
      <c r="J1460" s="184" t="s">
        <v>15807</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t="s">
        <v>15807</v>
      </c>
      <c r="B1461" s="182" t="str">
        <f>IF(LEN(A1461)=0,"",INDEX('Smelter Look-up'!$A:$A,MATCH($A1461,'Smelter Look-up'!$E:$E,0)))</f>
        <v/>
      </c>
      <c r="C1461" s="186" t="str">
        <f>IF(LEN(A1461)=0,"",INDEX('Smelter Look-up'!$C:$C,MATCH($A1461,'Smelter Look-up'!$E:$E,0)))</f>
        <v/>
      </c>
      <c r="D1461" s="230"/>
      <c r="E1461" s="182" t="str">
        <f ca="1">IF(ISERROR($V1461),"",OFFSET('Smelter Look-up'!$D$4,$V1461-4,0)&amp;"")</f>
        <v/>
      </c>
      <c r="F1461" s="182" t="s">
        <v>15807</v>
      </c>
      <c r="G1461" s="182" t="str">
        <f ca="1">IF(C1461=$X$4,IF(ISERROR($V1461),"Enter smelter details","RMI"),IF(ISERROR($V1461),"",OFFSET('Smelter Look-up'!$F$4,$V1461-4,0)))</f>
        <v/>
      </c>
      <c r="H1461" s="183"/>
      <c r="I1461" s="184" t="s">
        <v>15807</v>
      </c>
      <c r="J1461" s="184" t="s">
        <v>15807</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t="s">
        <v>15807</v>
      </c>
      <c r="B1462" s="182" t="str">
        <f>IF(LEN(A1462)=0,"",INDEX('Smelter Look-up'!$A:$A,MATCH($A1462,'Smelter Look-up'!$E:$E,0)))</f>
        <v/>
      </c>
      <c r="C1462" s="186" t="str">
        <f>IF(LEN(A1462)=0,"",INDEX('Smelter Look-up'!$C:$C,MATCH($A1462,'Smelter Look-up'!$E:$E,0)))</f>
        <v/>
      </c>
      <c r="D1462" s="230"/>
      <c r="E1462" s="182" t="str">
        <f ca="1">IF(ISERROR($V1462),"",OFFSET('Smelter Look-up'!$D$4,$V1462-4,0)&amp;"")</f>
        <v/>
      </c>
      <c r="F1462" s="182" t="s">
        <v>15807</v>
      </c>
      <c r="G1462" s="182" t="str">
        <f ca="1">IF(C1462=$X$4,IF(ISERROR($V1462),"Enter smelter details","RMI"),IF(ISERROR($V1462),"",OFFSET('Smelter Look-up'!$F$4,$V1462-4,0)))</f>
        <v/>
      </c>
      <c r="H1462" s="183"/>
      <c r="I1462" s="184" t="s">
        <v>15807</v>
      </c>
      <c r="J1462" s="184" t="s">
        <v>15807</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t="s">
        <v>15807</v>
      </c>
      <c r="B1463" s="182" t="str">
        <f>IF(LEN(A1463)=0,"",INDEX('Smelter Look-up'!$A:$A,MATCH($A1463,'Smelter Look-up'!$E:$E,0)))</f>
        <v/>
      </c>
      <c r="C1463" s="186" t="str">
        <f>IF(LEN(A1463)=0,"",INDEX('Smelter Look-up'!$C:$C,MATCH($A1463,'Smelter Look-up'!$E:$E,0)))</f>
        <v/>
      </c>
      <c r="D1463" s="230"/>
      <c r="E1463" s="182" t="str">
        <f ca="1">IF(ISERROR($V1463),"",OFFSET('Smelter Look-up'!$D$4,$V1463-4,0)&amp;"")</f>
        <v/>
      </c>
      <c r="F1463" s="182" t="s">
        <v>15807</v>
      </c>
      <c r="G1463" s="182" t="str">
        <f ca="1">IF(C1463=$X$4,IF(ISERROR($V1463),"Enter smelter details","RMI"),IF(ISERROR($V1463),"",OFFSET('Smelter Look-up'!$F$4,$V1463-4,0)))</f>
        <v/>
      </c>
      <c r="H1463" s="183"/>
      <c r="I1463" s="184" t="s">
        <v>15807</v>
      </c>
      <c r="J1463" s="184" t="s">
        <v>15807</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t="s">
        <v>15807</v>
      </c>
      <c r="B1464" s="182" t="str">
        <f>IF(LEN(A1464)=0,"",INDEX('Smelter Look-up'!$A:$A,MATCH($A1464,'Smelter Look-up'!$E:$E,0)))</f>
        <v/>
      </c>
      <c r="C1464" s="186" t="str">
        <f>IF(LEN(A1464)=0,"",INDEX('Smelter Look-up'!$C:$C,MATCH($A1464,'Smelter Look-up'!$E:$E,0)))</f>
        <v/>
      </c>
      <c r="D1464" s="230"/>
      <c r="E1464" s="182" t="str">
        <f ca="1">IF(ISERROR($V1464),"",OFFSET('Smelter Look-up'!$D$4,$V1464-4,0)&amp;"")</f>
        <v/>
      </c>
      <c r="F1464" s="182" t="s">
        <v>15807</v>
      </c>
      <c r="G1464" s="182" t="str">
        <f ca="1">IF(C1464=$X$4,IF(ISERROR($V1464),"Enter smelter details","RMI"),IF(ISERROR($V1464),"",OFFSET('Smelter Look-up'!$F$4,$V1464-4,0)))</f>
        <v/>
      </c>
      <c r="H1464" s="183"/>
      <c r="I1464" s="184" t="s">
        <v>15807</v>
      </c>
      <c r="J1464" s="184" t="s">
        <v>15807</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t="s">
        <v>15807</v>
      </c>
      <c r="B1465" s="182" t="str">
        <f>IF(LEN(A1465)=0,"",INDEX('Smelter Look-up'!$A:$A,MATCH($A1465,'Smelter Look-up'!$E:$E,0)))</f>
        <v/>
      </c>
      <c r="C1465" s="186" t="str">
        <f>IF(LEN(A1465)=0,"",INDEX('Smelter Look-up'!$C:$C,MATCH($A1465,'Smelter Look-up'!$E:$E,0)))</f>
        <v/>
      </c>
      <c r="D1465" s="230"/>
      <c r="E1465" s="182" t="str">
        <f ca="1">IF(ISERROR($V1465),"",OFFSET('Smelter Look-up'!$D$4,$V1465-4,0)&amp;"")</f>
        <v/>
      </c>
      <c r="F1465" s="182" t="s">
        <v>15807</v>
      </c>
      <c r="G1465" s="182" t="str">
        <f ca="1">IF(C1465=$X$4,IF(ISERROR($V1465),"Enter smelter details","RMI"),IF(ISERROR($V1465),"",OFFSET('Smelter Look-up'!$F$4,$V1465-4,0)))</f>
        <v/>
      </c>
      <c r="H1465" s="183"/>
      <c r="I1465" s="184" t="s">
        <v>15807</v>
      </c>
      <c r="J1465" s="184" t="s">
        <v>15807</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t="s">
        <v>15807</v>
      </c>
      <c r="B1466" s="182" t="str">
        <f>IF(LEN(A1466)=0,"",INDEX('Smelter Look-up'!$A:$A,MATCH($A1466,'Smelter Look-up'!$E:$E,0)))</f>
        <v/>
      </c>
      <c r="C1466" s="186" t="str">
        <f>IF(LEN(A1466)=0,"",INDEX('Smelter Look-up'!$C:$C,MATCH($A1466,'Smelter Look-up'!$E:$E,0)))</f>
        <v/>
      </c>
      <c r="D1466" s="230"/>
      <c r="E1466" s="182" t="str">
        <f ca="1">IF(ISERROR($V1466),"",OFFSET('Smelter Look-up'!$D$4,$V1466-4,0)&amp;"")</f>
        <v/>
      </c>
      <c r="F1466" s="182" t="s">
        <v>15807</v>
      </c>
      <c r="G1466" s="182" t="str">
        <f ca="1">IF(C1466=$X$4,IF(ISERROR($V1466),"Enter smelter details","RMI"),IF(ISERROR($V1466),"",OFFSET('Smelter Look-up'!$F$4,$V1466-4,0)))</f>
        <v/>
      </c>
      <c r="H1466" s="183"/>
      <c r="I1466" s="184" t="s">
        <v>15807</v>
      </c>
      <c r="J1466" s="184" t="s">
        <v>15807</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t="s">
        <v>15807</v>
      </c>
      <c r="B1467" s="182" t="str">
        <f>IF(LEN(A1467)=0,"",INDEX('Smelter Look-up'!$A:$A,MATCH($A1467,'Smelter Look-up'!$E:$E,0)))</f>
        <v/>
      </c>
      <c r="C1467" s="186" t="str">
        <f>IF(LEN(A1467)=0,"",INDEX('Smelter Look-up'!$C:$C,MATCH($A1467,'Smelter Look-up'!$E:$E,0)))</f>
        <v/>
      </c>
      <c r="D1467" s="230"/>
      <c r="E1467" s="182" t="str">
        <f ca="1">IF(ISERROR($V1467),"",OFFSET('Smelter Look-up'!$D$4,$V1467-4,0)&amp;"")</f>
        <v/>
      </c>
      <c r="F1467" s="182" t="s">
        <v>15807</v>
      </c>
      <c r="G1467" s="182" t="str">
        <f ca="1">IF(C1467=$X$4,IF(ISERROR($V1467),"Enter smelter details","RMI"),IF(ISERROR($V1467),"",OFFSET('Smelter Look-up'!$F$4,$V1467-4,0)))</f>
        <v/>
      </c>
      <c r="H1467" s="183"/>
      <c r="I1467" s="184" t="s">
        <v>15807</v>
      </c>
      <c r="J1467" s="184" t="s">
        <v>15807</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t="s">
        <v>15807</v>
      </c>
      <c r="B1468" s="182" t="str">
        <f>IF(LEN(A1468)=0,"",INDEX('Smelter Look-up'!$A:$A,MATCH($A1468,'Smelter Look-up'!$E:$E,0)))</f>
        <v/>
      </c>
      <c r="C1468" s="186" t="str">
        <f>IF(LEN(A1468)=0,"",INDEX('Smelter Look-up'!$C:$C,MATCH($A1468,'Smelter Look-up'!$E:$E,0)))</f>
        <v/>
      </c>
      <c r="D1468" s="230"/>
      <c r="E1468" s="182" t="str">
        <f ca="1">IF(ISERROR($V1468),"",OFFSET('Smelter Look-up'!$D$4,$V1468-4,0)&amp;"")</f>
        <v/>
      </c>
      <c r="F1468" s="182" t="s">
        <v>15807</v>
      </c>
      <c r="G1468" s="182" t="str">
        <f ca="1">IF(C1468=$X$4,IF(ISERROR($V1468),"Enter smelter details","RMI"),IF(ISERROR($V1468),"",OFFSET('Smelter Look-up'!$F$4,$V1468-4,0)))</f>
        <v/>
      </c>
      <c r="H1468" s="183"/>
      <c r="I1468" s="184" t="s">
        <v>15807</v>
      </c>
      <c r="J1468" s="184" t="s">
        <v>15807</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t="s">
        <v>15807</v>
      </c>
      <c r="B1469" s="182" t="str">
        <f>IF(LEN(A1469)=0,"",INDEX('Smelter Look-up'!$A:$A,MATCH($A1469,'Smelter Look-up'!$E:$E,0)))</f>
        <v/>
      </c>
      <c r="C1469" s="186" t="str">
        <f>IF(LEN(A1469)=0,"",INDEX('Smelter Look-up'!$C:$C,MATCH($A1469,'Smelter Look-up'!$E:$E,0)))</f>
        <v/>
      </c>
      <c r="D1469" s="230"/>
      <c r="E1469" s="182" t="str">
        <f ca="1">IF(ISERROR($V1469),"",OFFSET('Smelter Look-up'!$D$4,$V1469-4,0)&amp;"")</f>
        <v/>
      </c>
      <c r="F1469" s="182" t="s">
        <v>15807</v>
      </c>
      <c r="G1469" s="182" t="str">
        <f ca="1">IF(C1469=$X$4,IF(ISERROR($V1469),"Enter smelter details","RMI"),IF(ISERROR($V1469),"",OFFSET('Smelter Look-up'!$F$4,$V1469-4,0)))</f>
        <v/>
      </c>
      <c r="H1469" s="183"/>
      <c r="I1469" s="184" t="s">
        <v>15807</v>
      </c>
      <c r="J1469" s="184" t="s">
        <v>15807</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t="s">
        <v>15807</v>
      </c>
      <c r="B1470" s="182" t="str">
        <f>IF(LEN(A1470)=0,"",INDEX('Smelter Look-up'!$A:$A,MATCH($A1470,'Smelter Look-up'!$E:$E,0)))</f>
        <v/>
      </c>
      <c r="C1470" s="186" t="str">
        <f>IF(LEN(A1470)=0,"",INDEX('Smelter Look-up'!$C:$C,MATCH($A1470,'Smelter Look-up'!$E:$E,0)))</f>
        <v/>
      </c>
      <c r="D1470" s="230"/>
      <c r="E1470" s="182" t="str">
        <f ca="1">IF(ISERROR($V1470),"",OFFSET('Smelter Look-up'!$D$4,$V1470-4,0)&amp;"")</f>
        <v/>
      </c>
      <c r="F1470" s="182" t="s">
        <v>15807</v>
      </c>
      <c r="G1470" s="182" t="str">
        <f ca="1">IF(C1470=$X$4,IF(ISERROR($V1470),"Enter smelter details","RMI"),IF(ISERROR($V1470),"",OFFSET('Smelter Look-up'!$F$4,$V1470-4,0)))</f>
        <v/>
      </c>
      <c r="H1470" s="183"/>
      <c r="I1470" s="184" t="s">
        <v>15807</v>
      </c>
      <c r="J1470" s="184" t="s">
        <v>15807</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t="s">
        <v>15807</v>
      </c>
      <c r="B1471" s="182" t="str">
        <f>IF(LEN(A1471)=0,"",INDEX('Smelter Look-up'!$A:$A,MATCH($A1471,'Smelter Look-up'!$E:$E,0)))</f>
        <v/>
      </c>
      <c r="C1471" s="186" t="str">
        <f>IF(LEN(A1471)=0,"",INDEX('Smelter Look-up'!$C:$C,MATCH($A1471,'Smelter Look-up'!$E:$E,0)))</f>
        <v/>
      </c>
      <c r="D1471" s="230"/>
      <c r="E1471" s="182" t="str">
        <f ca="1">IF(ISERROR($V1471),"",OFFSET('Smelter Look-up'!$D$4,$V1471-4,0)&amp;"")</f>
        <v/>
      </c>
      <c r="F1471" s="182" t="s">
        <v>15807</v>
      </c>
      <c r="G1471" s="182" t="str">
        <f ca="1">IF(C1471=$X$4,IF(ISERROR($V1471),"Enter smelter details","RMI"),IF(ISERROR($V1471),"",OFFSET('Smelter Look-up'!$F$4,$V1471-4,0)))</f>
        <v/>
      </c>
      <c r="H1471" s="183"/>
      <c r="I1471" s="184" t="s">
        <v>15807</v>
      </c>
      <c r="J1471" s="184" t="s">
        <v>15807</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t="s">
        <v>15807</v>
      </c>
      <c r="B1472" s="182" t="str">
        <f>IF(LEN(A1472)=0,"",INDEX('Smelter Look-up'!$A:$A,MATCH($A1472,'Smelter Look-up'!$E:$E,0)))</f>
        <v/>
      </c>
      <c r="C1472" s="186" t="str">
        <f>IF(LEN(A1472)=0,"",INDEX('Smelter Look-up'!$C:$C,MATCH($A1472,'Smelter Look-up'!$E:$E,0)))</f>
        <v/>
      </c>
      <c r="D1472" s="230"/>
      <c r="E1472" s="182" t="str">
        <f ca="1">IF(ISERROR($V1472),"",OFFSET('Smelter Look-up'!$D$4,$V1472-4,0)&amp;"")</f>
        <v/>
      </c>
      <c r="F1472" s="182" t="s">
        <v>15807</v>
      </c>
      <c r="G1472" s="182" t="str">
        <f ca="1">IF(C1472=$X$4,IF(ISERROR($V1472),"Enter smelter details","RMI"),IF(ISERROR($V1472),"",OFFSET('Smelter Look-up'!$F$4,$V1472-4,0)))</f>
        <v/>
      </c>
      <c r="H1472" s="183"/>
      <c r="I1472" s="184" t="s">
        <v>15807</v>
      </c>
      <c r="J1472" s="184" t="s">
        <v>15807</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t="s">
        <v>15807</v>
      </c>
      <c r="B1473" s="182" t="str">
        <f>IF(LEN(A1473)=0,"",INDEX('Smelter Look-up'!$A:$A,MATCH($A1473,'Smelter Look-up'!$E:$E,0)))</f>
        <v/>
      </c>
      <c r="C1473" s="186" t="str">
        <f>IF(LEN(A1473)=0,"",INDEX('Smelter Look-up'!$C:$C,MATCH($A1473,'Smelter Look-up'!$E:$E,0)))</f>
        <v/>
      </c>
      <c r="D1473" s="230"/>
      <c r="E1473" s="182" t="str">
        <f ca="1">IF(ISERROR($V1473),"",OFFSET('Smelter Look-up'!$D$4,$V1473-4,0)&amp;"")</f>
        <v/>
      </c>
      <c r="F1473" s="182" t="s">
        <v>15807</v>
      </c>
      <c r="G1473" s="182" t="str">
        <f ca="1">IF(C1473=$X$4,IF(ISERROR($V1473),"Enter smelter details","RMI"),IF(ISERROR($V1473),"",OFFSET('Smelter Look-up'!$F$4,$V1473-4,0)))</f>
        <v/>
      </c>
      <c r="H1473" s="183"/>
      <c r="I1473" s="184" t="s">
        <v>15807</v>
      </c>
      <c r="J1473" s="184" t="s">
        <v>15807</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t="s">
        <v>15807</v>
      </c>
      <c r="B1474" s="182" t="str">
        <f>IF(LEN(A1474)=0,"",INDEX('Smelter Look-up'!$A:$A,MATCH($A1474,'Smelter Look-up'!$E:$E,0)))</f>
        <v/>
      </c>
      <c r="C1474" s="186" t="str">
        <f>IF(LEN(A1474)=0,"",INDEX('Smelter Look-up'!$C:$C,MATCH($A1474,'Smelter Look-up'!$E:$E,0)))</f>
        <v/>
      </c>
      <c r="D1474" s="230"/>
      <c r="E1474" s="182" t="str">
        <f ca="1">IF(ISERROR($V1474),"",OFFSET('Smelter Look-up'!$D$4,$V1474-4,0)&amp;"")</f>
        <v/>
      </c>
      <c r="F1474" s="182" t="s">
        <v>15807</v>
      </c>
      <c r="G1474" s="182" t="str">
        <f ca="1">IF(C1474=$X$4,IF(ISERROR($V1474),"Enter smelter details","RMI"),IF(ISERROR($V1474),"",OFFSET('Smelter Look-up'!$F$4,$V1474-4,0)))</f>
        <v/>
      </c>
      <c r="H1474" s="183"/>
      <c r="I1474" s="184" t="s">
        <v>15807</v>
      </c>
      <c r="J1474" s="184" t="s">
        <v>15807</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t="s">
        <v>15807</v>
      </c>
      <c r="B1475" s="182" t="str">
        <f>IF(LEN(A1475)=0,"",INDEX('Smelter Look-up'!$A:$A,MATCH($A1475,'Smelter Look-up'!$E:$E,0)))</f>
        <v/>
      </c>
      <c r="C1475" s="186" t="str">
        <f>IF(LEN(A1475)=0,"",INDEX('Smelter Look-up'!$C:$C,MATCH($A1475,'Smelter Look-up'!$E:$E,0)))</f>
        <v/>
      </c>
      <c r="D1475" s="230"/>
      <c r="E1475" s="182" t="str">
        <f ca="1">IF(ISERROR($V1475),"",OFFSET('Smelter Look-up'!$D$4,$V1475-4,0)&amp;"")</f>
        <v/>
      </c>
      <c r="F1475" s="182" t="s">
        <v>15807</v>
      </c>
      <c r="G1475" s="182" t="str">
        <f ca="1">IF(C1475=$X$4,IF(ISERROR($V1475),"Enter smelter details","RMI"),IF(ISERROR($V1475),"",OFFSET('Smelter Look-up'!$F$4,$V1475-4,0)))</f>
        <v/>
      </c>
      <c r="H1475" s="183"/>
      <c r="I1475" s="184" t="s">
        <v>15807</v>
      </c>
      <c r="J1475" s="184" t="s">
        <v>15807</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t="s">
        <v>15807</v>
      </c>
      <c r="B1476" s="182" t="str">
        <f>IF(LEN(A1476)=0,"",INDEX('Smelter Look-up'!$A:$A,MATCH($A1476,'Smelter Look-up'!$E:$E,0)))</f>
        <v/>
      </c>
      <c r="C1476" s="186" t="str">
        <f>IF(LEN(A1476)=0,"",INDEX('Smelter Look-up'!$C:$C,MATCH($A1476,'Smelter Look-up'!$E:$E,0)))</f>
        <v/>
      </c>
      <c r="D1476" s="230"/>
      <c r="E1476" s="182" t="str">
        <f ca="1">IF(ISERROR($V1476),"",OFFSET('Smelter Look-up'!$D$4,$V1476-4,0)&amp;"")</f>
        <v/>
      </c>
      <c r="F1476" s="182" t="s">
        <v>15807</v>
      </c>
      <c r="G1476" s="182" t="str">
        <f ca="1">IF(C1476=$X$4,IF(ISERROR($V1476),"Enter smelter details","RMI"),IF(ISERROR($V1476),"",OFFSET('Smelter Look-up'!$F$4,$V1476-4,0)))</f>
        <v/>
      </c>
      <c r="H1476" s="183"/>
      <c r="I1476" s="184" t="s">
        <v>15807</v>
      </c>
      <c r="J1476" s="184" t="s">
        <v>15807</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t="s">
        <v>15807</v>
      </c>
      <c r="B1477" s="182" t="str">
        <f>IF(LEN(A1477)=0,"",INDEX('Smelter Look-up'!$A:$A,MATCH($A1477,'Smelter Look-up'!$E:$E,0)))</f>
        <v/>
      </c>
      <c r="C1477" s="186" t="str">
        <f>IF(LEN(A1477)=0,"",INDEX('Smelter Look-up'!$C:$C,MATCH($A1477,'Smelter Look-up'!$E:$E,0)))</f>
        <v/>
      </c>
      <c r="D1477" s="230"/>
      <c r="E1477" s="182" t="str">
        <f ca="1">IF(ISERROR($V1477),"",OFFSET('Smelter Look-up'!$D$4,$V1477-4,0)&amp;"")</f>
        <v/>
      </c>
      <c r="F1477" s="182" t="s">
        <v>15807</v>
      </c>
      <c r="G1477" s="182" t="str">
        <f ca="1">IF(C1477=$X$4,IF(ISERROR($V1477),"Enter smelter details","RMI"),IF(ISERROR($V1477),"",OFFSET('Smelter Look-up'!$F$4,$V1477-4,0)))</f>
        <v/>
      </c>
      <c r="H1477" s="183"/>
      <c r="I1477" s="184" t="s">
        <v>15807</v>
      </c>
      <c r="J1477" s="184" t="s">
        <v>15807</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t="s">
        <v>15807</v>
      </c>
      <c r="B1478" s="182" t="str">
        <f>IF(LEN(A1478)=0,"",INDEX('Smelter Look-up'!$A:$A,MATCH($A1478,'Smelter Look-up'!$E:$E,0)))</f>
        <v/>
      </c>
      <c r="C1478" s="186" t="str">
        <f>IF(LEN(A1478)=0,"",INDEX('Smelter Look-up'!$C:$C,MATCH($A1478,'Smelter Look-up'!$E:$E,0)))</f>
        <v/>
      </c>
      <c r="D1478" s="230"/>
      <c r="E1478" s="182" t="str">
        <f ca="1">IF(ISERROR($V1478),"",OFFSET('Smelter Look-up'!$D$4,$V1478-4,0)&amp;"")</f>
        <v/>
      </c>
      <c r="F1478" s="182" t="s">
        <v>15807</v>
      </c>
      <c r="G1478" s="182" t="str">
        <f ca="1">IF(C1478=$X$4,IF(ISERROR($V1478),"Enter smelter details","RMI"),IF(ISERROR($V1478),"",OFFSET('Smelter Look-up'!$F$4,$V1478-4,0)))</f>
        <v/>
      </c>
      <c r="H1478" s="183"/>
      <c r="I1478" s="184" t="s">
        <v>15807</v>
      </c>
      <c r="J1478" s="184" t="s">
        <v>15807</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t="s">
        <v>15807</v>
      </c>
      <c r="B1479" s="182" t="str">
        <f>IF(LEN(A1479)=0,"",INDEX('Smelter Look-up'!$A:$A,MATCH($A1479,'Smelter Look-up'!$E:$E,0)))</f>
        <v/>
      </c>
      <c r="C1479" s="186" t="str">
        <f>IF(LEN(A1479)=0,"",INDEX('Smelter Look-up'!$C:$C,MATCH($A1479,'Smelter Look-up'!$E:$E,0)))</f>
        <v/>
      </c>
      <c r="D1479" s="230"/>
      <c r="E1479" s="182" t="str">
        <f ca="1">IF(ISERROR($V1479),"",OFFSET('Smelter Look-up'!$D$4,$V1479-4,0)&amp;"")</f>
        <v/>
      </c>
      <c r="F1479" s="182" t="s">
        <v>15807</v>
      </c>
      <c r="G1479" s="182" t="str">
        <f ca="1">IF(C1479=$X$4,IF(ISERROR($V1479),"Enter smelter details","RMI"),IF(ISERROR($V1479),"",OFFSET('Smelter Look-up'!$F$4,$V1479-4,0)))</f>
        <v/>
      </c>
      <c r="H1479" s="183"/>
      <c r="I1479" s="184" t="s">
        <v>15807</v>
      </c>
      <c r="J1479" s="184" t="s">
        <v>15807</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t="s">
        <v>15807</v>
      </c>
      <c r="B1480" s="182" t="str">
        <f>IF(LEN(A1480)=0,"",INDEX('Smelter Look-up'!$A:$A,MATCH($A1480,'Smelter Look-up'!$E:$E,0)))</f>
        <v/>
      </c>
      <c r="C1480" s="186" t="str">
        <f>IF(LEN(A1480)=0,"",INDEX('Smelter Look-up'!$C:$C,MATCH($A1480,'Smelter Look-up'!$E:$E,0)))</f>
        <v/>
      </c>
      <c r="D1480" s="230"/>
      <c r="E1480" s="182" t="str">
        <f ca="1">IF(ISERROR($V1480),"",OFFSET('Smelter Look-up'!$D$4,$V1480-4,0)&amp;"")</f>
        <v/>
      </c>
      <c r="F1480" s="182" t="s">
        <v>15807</v>
      </c>
      <c r="G1480" s="182" t="str">
        <f ca="1">IF(C1480=$X$4,IF(ISERROR($V1480),"Enter smelter details","RMI"),IF(ISERROR($V1480),"",OFFSET('Smelter Look-up'!$F$4,$V1480-4,0)))</f>
        <v/>
      </c>
      <c r="H1480" s="183"/>
      <c r="I1480" s="184" t="s">
        <v>15807</v>
      </c>
      <c r="J1480" s="184" t="s">
        <v>15807</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t="s">
        <v>15807</v>
      </c>
      <c r="B1481" s="182" t="str">
        <f>IF(LEN(A1481)=0,"",INDEX('Smelter Look-up'!$A:$A,MATCH($A1481,'Smelter Look-up'!$E:$E,0)))</f>
        <v/>
      </c>
      <c r="C1481" s="186" t="str">
        <f>IF(LEN(A1481)=0,"",INDEX('Smelter Look-up'!$C:$C,MATCH($A1481,'Smelter Look-up'!$E:$E,0)))</f>
        <v/>
      </c>
      <c r="D1481" s="230"/>
      <c r="E1481" s="182" t="str">
        <f ca="1">IF(ISERROR($V1481),"",OFFSET('Smelter Look-up'!$D$4,$V1481-4,0)&amp;"")</f>
        <v/>
      </c>
      <c r="F1481" s="182" t="s">
        <v>15807</v>
      </c>
      <c r="G1481" s="182" t="str">
        <f ca="1">IF(C1481=$X$4,IF(ISERROR($V1481),"Enter smelter details","RMI"),IF(ISERROR($V1481),"",OFFSET('Smelter Look-up'!$F$4,$V1481-4,0)))</f>
        <v/>
      </c>
      <c r="H1481" s="183"/>
      <c r="I1481" s="184" t="s">
        <v>15807</v>
      </c>
      <c r="J1481" s="184" t="s">
        <v>15807</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t="s">
        <v>15807</v>
      </c>
      <c r="B1482" s="182" t="str">
        <f>IF(LEN(A1482)=0,"",INDEX('Smelter Look-up'!$A:$A,MATCH($A1482,'Smelter Look-up'!$E:$E,0)))</f>
        <v/>
      </c>
      <c r="C1482" s="186" t="str">
        <f>IF(LEN(A1482)=0,"",INDEX('Smelter Look-up'!$C:$C,MATCH($A1482,'Smelter Look-up'!$E:$E,0)))</f>
        <v/>
      </c>
      <c r="D1482" s="230"/>
      <c r="E1482" s="182" t="str">
        <f ca="1">IF(ISERROR($V1482),"",OFFSET('Smelter Look-up'!$D$4,$V1482-4,0)&amp;"")</f>
        <v/>
      </c>
      <c r="F1482" s="182" t="s">
        <v>15807</v>
      </c>
      <c r="G1482" s="182" t="str">
        <f ca="1">IF(C1482=$X$4,IF(ISERROR($V1482),"Enter smelter details","RMI"),IF(ISERROR($V1482),"",OFFSET('Smelter Look-up'!$F$4,$V1482-4,0)))</f>
        <v/>
      </c>
      <c r="H1482" s="183"/>
      <c r="I1482" s="184" t="s">
        <v>15807</v>
      </c>
      <c r="J1482" s="184" t="s">
        <v>15807</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t="s">
        <v>15807</v>
      </c>
      <c r="B1483" s="182" t="str">
        <f>IF(LEN(A1483)=0,"",INDEX('Smelter Look-up'!$A:$A,MATCH($A1483,'Smelter Look-up'!$E:$E,0)))</f>
        <v/>
      </c>
      <c r="C1483" s="186" t="str">
        <f>IF(LEN(A1483)=0,"",INDEX('Smelter Look-up'!$C:$C,MATCH($A1483,'Smelter Look-up'!$E:$E,0)))</f>
        <v/>
      </c>
      <c r="D1483" s="230"/>
      <c r="E1483" s="182" t="str">
        <f ca="1">IF(ISERROR($V1483),"",OFFSET('Smelter Look-up'!$D$4,$V1483-4,0)&amp;"")</f>
        <v/>
      </c>
      <c r="F1483" s="182" t="s">
        <v>15807</v>
      </c>
      <c r="G1483" s="182" t="str">
        <f ca="1">IF(C1483=$X$4,IF(ISERROR($V1483),"Enter smelter details","RMI"),IF(ISERROR($V1483),"",OFFSET('Smelter Look-up'!$F$4,$V1483-4,0)))</f>
        <v/>
      </c>
      <c r="H1483" s="183"/>
      <c r="I1483" s="184" t="s">
        <v>15807</v>
      </c>
      <c r="J1483" s="184" t="s">
        <v>15807</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t="s">
        <v>15807</v>
      </c>
      <c r="B1484" s="182" t="str">
        <f>IF(LEN(A1484)=0,"",INDEX('Smelter Look-up'!$A:$A,MATCH($A1484,'Smelter Look-up'!$E:$E,0)))</f>
        <v/>
      </c>
      <c r="C1484" s="186" t="str">
        <f>IF(LEN(A1484)=0,"",INDEX('Smelter Look-up'!$C:$C,MATCH($A1484,'Smelter Look-up'!$E:$E,0)))</f>
        <v/>
      </c>
      <c r="D1484" s="230"/>
      <c r="E1484" s="182" t="str">
        <f ca="1">IF(ISERROR($V1484),"",OFFSET('Smelter Look-up'!$D$4,$V1484-4,0)&amp;"")</f>
        <v/>
      </c>
      <c r="F1484" s="182" t="s">
        <v>15807</v>
      </c>
      <c r="G1484" s="182" t="str">
        <f ca="1">IF(C1484=$X$4,IF(ISERROR($V1484),"Enter smelter details","RMI"),IF(ISERROR($V1484),"",OFFSET('Smelter Look-up'!$F$4,$V1484-4,0)))</f>
        <v/>
      </c>
      <c r="H1484" s="183"/>
      <c r="I1484" s="184" t="s">
        <v>15807</v>
      </c>
      <c r="J1484" s="184" t="s">
        <v>15807</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t="s">
        <v>15807</v>
      </c>
      <c r="B1485" s="182" t="str">
        <f>IF(LEN(A1485)=0,"",INDEX('Smelter Look-up'!$A:$A,MATCH($A1485,'Smelter Look-up'!$E:$E,0)))</f>
        <v/>
      </c>
      <c r="C1485" s="186" t="str">
        <f>IF(LEN(A1485)=0,"",INDEX('Smelter Look-up'!$C:$C,MATCH($A1485,'Smelter Look-up'!$E:$E,0)))</f>
        <v/>
      </c>
      <c r="D1485" s="230"/>
      <c r="E1485" s="182" t="str">
        <f ca="1">IF(ISERROR($V1485),"",OFFSET('Smelter Look-up'!$D$4,$V1485-4,0)&amp;"")</f>
        <v/>
      </c>
      <c r="F1485" s="182" t="s">
        <v>15807</v>
      </c>
      <c r="G1485" s="182" t="str">
        <f ca="1">IF(C1485=$X$4,IF(ISERROR($V1485),"Enter smelter details","RMI"),IF(ISERROR($V1485),"",OFFSET('Smelter Look-up'!$F$4,$V1485-4,0)))</f>
        <v/>
      </c>
      <c r="H1485" s="183"/>
      <c r="I1485" s="184" t="s">
        <v>15807</v>
      </c>
      <c r="J1485" s="184" t="s">
        <v>15807</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t="s">
        <v>15807</v>
      </c>
      <c r="B1486" s="182" t="str">
        <f>IF(LEN(A1486)=0,"",INDEX('Smelter Look-up'!$A:$A,MATCH($A1486,'Smelter Look-up'!$E:$E,0)))</f>
        <v/>
      </c>
      <c r="C1486" s="186" t="str">
        <f>IF(LEN(A1486)=0,"",INDEX('Smelter Look-up'!$C:$C,MATCH($A1486,'Smelter Look-up'!$E:$E,0)))</f>
        <v/>
      </c>
      <c r="D1486" s="230"/>
      <c r="E1486" s="182" t="str">
        <f ca="1">IF(ISERROR($V1486),"",OFFSET('Smelter Look-up'!$D$4,$V1486-4,0)&amp;"")</f>
        <v/>
      </c>
      <c r="F1486" s="182" t="s">
        <v>15807</v>
      </c>
      <c r="G1486" s="182" t="str">
        <f ca="1">IF(C1486=$X$4,IF(ISERROR($V1486),"Enter smelter details","RMI"),IF(ISERROR($V1486),"",OFFSET('Smelter Look-up'!$F$4,$V1486-4,0)))</f>
        <v/>
      </c>
      <c r="H1486" s="183"/>
      <c r="I1486" s="184" t="s">
        <v>15807</v>
      </c>
      <c r="J1486" s="184" t="s">
        <v>15807</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t="s">
        <v>15807</v>
      </c>
      <c r="B1487" s="182" t="str">
        <f>IF(LEN(A1487)=0,"",INDEX('Smelter Look-up'!$A:$A,MATCH($A1487,'Smelter Look-up'!$E:$E,0)))</f>
        <v/>
      </c>
      <c r="C1487" s="186" t="str">
        <f>IF(LEN(A1487)=0,"",INDEX('Smelter Look-up'!$C:$C,MATCH($A1487,'Smelter Look-up'!$E:$E,0)))</f>
        <v/>
      </c>
      <c r="D1487" s="230"/>
      <c r="E1487" s="182" t="str">
        <f ca="1">IF(ISERROR($V1487),"",OFFSET('Smelter Look-up'!$D$4,$V1487-4,0)&amp;"")</f>
        <v/>
      </c>
      <c r="F1487" s="182" t="s">
        <v>15807</v>
      </c>
      <c r="G1487" s="182" t="str">
        <f ca="1">IF(C1487=$X$4,IF(ISERROR($V1487),"Enter smelter details","RMI"),IF(ISERROR($V1487),"",OFFSET('Smelter Look-up'!$F$4,$V1487-4,0)))</f>
        <v/>
      </c>
      <c r="H1487" s="183"/>
      <c r="I1487" s="184" t="s">
        <v>15807</v>
      </c>
      <c r="J1487" s="184" t="s">
        <v>15807</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t="s">
        <v>15807</v>
      </c>
      <c r="B1488" s="182" t="str">
        <f>IF(LEN(A1488)=0,"",INDEX('Smelter Look-up'!$A:$A,MATCH($A1488,'Smelter Look-up'!$E:$E,0)))</f>
        <v/>
      </c>
      <c r="C1488" s="186" t="str">
        <f>IF(LEN(A1488)=0,"",INDEX('Smelter Look-up'!$C:$C,MATCH($A1488,'Smelter Look-up'!$E:$E,0)))</f>
        <v/>
      </c>
      <c r="D1488" s="230"/>
      <c r="E1488" s="182" t="str">
        <f ca="1">IF(ISERROR($V1488),"",OFFSET('Smelter Look-up'!$D$4,$V1488-4,0)&amp;"")</f>
        <v/>
      </c>
      <c r="F1488" s="182" t="s">
        <v>15807</v>
      </c>
      <c r="G1488" s="182" t="str">
        <f ca="1">IF(C1488=$X$4,IF(ISERROR($V1488),"Enter smelter details","RMI"),IF(ISERROR($V1488),"",OFFSET('Smelter Look-up'!$F$4,$V1488-4,0)))</f>
        <v/>
      </c>
      <c r="H1488" s="183"/>
      <c r="I1488" s="184" t="s">
        <v>15807</v>
      </c>
      <c r="J1488" s="184" t="s">
        <v>15807</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t="s">
        <v>15807</v>
      </c>
      <c r="B1489" s="182" t="str">
        <f>IF(LEN(A1489)=0,"",INDEX('Smelter Look-up'!$A:$A,MATCH($A1489,'Smelter Look-up'!$E:$E,0)))</f>
        <v/>
      </c>
      <c r="C1489" s="186" t="str">
        <f>IF(LEN(A1489)=0,"",INDEX('Smelter Look-up'!$C:$C,MATCH($A1489,'Smelter Look-up'!$E:$E,0)))</f>
        <v/>
      </c>
      <c r="D1489" s="230"/>
      <c r="E1489" s="182" t="str">
        <f ca="1">IF(ISERROR($V1489),"",OFFSET('Smelter Look-up'!$D$4,$V1489-4,0)&amp;"")</f>
        <v/>
      </c>
      <c r="F1489" s="182" t="s">
        <v>15807</v>
      </c>
      <c r="G1489" s="182" t="str">
        <f ca="1">IF(C1489=$X$4,IF(ISERROR($V1489),"Enter smelter details","RMI"),IF(ISERROR($V1489),"",OFFSET('Smelter Look-up'!$F$4,$V1489-4,0)))</f>
        <v/>
      </c>
      <c r="H1489" s="183"/>
      <c r="I1489" s="184" t="s">
        <v>15807</v>
      </c>
      <c r="J1489" s="184" t="s">
        <v>15807</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t="s">
        <v>15807</v>
      </c>
      <c r="B1490" s="182" t="str">
        <f>IF(LEN(A1490)=0,"",INDEX('Smelter Look-up'!$A:$A,MATCH($A1490,'Smelter Look-up'!$E:$E,0)))</f>
        <v/>
      </c>
      <c r="C1490" s="186" t="str">
        <f>IF(LEN(A1490)=0,"",INDEX('Smelter Look-up'!$C:$C,MATCH($A1490,'Smelter Look-up'!$E:$E,0)))</f>
        <v/>
      </c>
      <c r="D1490" s="230"/>
      <c r="E1490" s="182" t="str">
        <f ca="1">IF(ISERROR($V1490),"",OFFSET('Smelter Look-up'!$D$4,$V1490-4,0)&amp;"")</f>
        <v/>
      </c>
      <c r="F1490" s="182" t="s">
        <v>15807</v>
      </c>
      <c r="G1490" s="182" t="str">
        <f ca="1">IF(C1490=$X$4,IF(ISERROR($V1490),"Enter smelter details","RMI"),IF(ISERROR($V1490),"",OFFSET('Smelter Look-up'!$F$4,$V1490-4,0)))</f>
        <v/>
      </c>
      <c r="H1490" s="183"/>
      <c r="I1490" s="184" t="s">
        <v>15807</v>
      </c>
      <c r="J1490" s="184" t="s">
        <v>15807</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t="s">
        <v>15807</v>
      </c>
      <c r="B1491" s="182" t="str">
        <f>IF(LEN(A1491)=0,"",INDEX('Smelter Look-up'!$A:$A,MATCH($A1491,'Smelter Look-up'!$E:$E,0)))</f>
        <v/>
      </c>
      <c r="C1491" s="186" t="str">
        <f>IF(LEN(A1491)=0,"",INDEX('Smelter Look-up'!$C:$C,MATCH($A1491,'Smelter Look-up'!$E:$E,0)))</f>
        <v/>
      </c>
      <c r="D1491" s="230"/>
      <c r="E1491" s="182" t="str">
        <f ca="1">IF(ISERROR($V1491),"",OFFSET('Smelter Look-up'!$D$4,$V1491-4,0)&amp;"")</f>
        <v/>
      </c>
      <c r="F1491" s="182" t="s">
        <v>15807</v>
      </c>
      <c r="G1491" s="182" t="str">
        <f ca="1">IF(C1491=$X$4,IF(ISERROR($V1491),"Enter smelter details","RMI"),IF(ISERROR($V1491),"",OFFSET('Smelter Look-up'!$F$4,$V1491-4,0)))</f>
        <v/>
      </c>
      <c r="H1491" s="183"/>
      <c r="I1491" s="184" t="s">
        <v>15807</v>
      </c>
      <c r="J1491" s="184" t="s">
        <v>15807</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t="s">
        <v>15807</v>
      </c>
      <c r="B1492" s="182" t="str">
        <f>IF(LEN(A1492)=0,"",INDEX('Smelter Look-up'!$A:$A,MATCH($A1492,'Smelter Look-up'!$E:$E,0)))</f>
        <v/>
      </c>
      <c r="C1492" s="186" t="str">
        <f>IF(LEN(A1492)=0,"",INDEX('Smelter Look-up'!$C:$C,MATCH($A1492,'Smelter Look-up'!$E:$E,0)))</f>
        <v/>
      </c>
      <c r="D1492" s="230"/>
      <c r="E1492" s="182" t="str">
        <f ca="1">IF(ISERROR($V1492),"",OFFSET('Smelter Look-up'!$D$4,$V1492-4,0)&amp;"")</f>
        <v/>
      </c>
      <c r="F1492" s="182" t="s">
        <v>15807</v>
      </c>
      <c r="G1492" s="182" t="str">
        <f ca="1">IF(C1492=$X$4,IF(ISERROR($V1492),"Enter smelter details","RMI"),IF(ISERROR($V1492),"",OFFSET('Smelter Look-up'!$F$4,$V1492-4,0)))</f>
        <v/>
      </c>
      <c r="H1492" s="183"/>
      <c r="I1492" s="184" t="s">
        <v>15807</v>
      </c>
      <c r="J1492" s="184" t="s">
        <v>15807</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t="s">
        <v>15807</v>
      </c>
      <c r="B1493" s="182" t="str">
        <f>IF(LEN(A1493)=0,"",INDEX('Smelter Look-up'!$A:$A,MATCH($A1493,'Smelter Look-up'!$E:$E,0)))</f>
        <v/>
      </c>
      <c r="C1493" s="186" t="str">
        <f>IF(LEN(A1493)=0,"",INDEX('Smelter Look-up'!$C:$C,MATCH($A1493,'Smelter Look-up'!$E:$E,0)))</f>
        <v/>
      </c>
      <c r="D1493" s="230"/>
      <c r="E1493" s="182" t="str">
        <f ca="1">IF(ISERROR($V1493),"",OFFSET('Smelter Look-up'!$D$4,$V1493-4,0)&amp;"")</f>
        <v/>
      </c>
      <c r="F1493" s="182" t="s">
        <v>15807</v>
      </c>
      <c r="G1493" s="182" t="str">
        <f ca="1">IF(C1493=$X$4,IF(ISERROR($V1493),"Enter smelter details","RMI"),IF(ISERROR($V1493),"",OFFSET('Smelter Look-up'!$F$4,$V1493-4,0)))</f>
        <v/>
      </c>
      <c r="H1493" s="183"/>
      <c r="I1493" s="184" t="s">
        <v>15807</v>
      </c>
      <c r="J1493" s="184" t="s">
        <v>15807</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t="s">
        <v>15807</v>
      </c>
      <c r="B1494" s="182" t="str">
        <f>IF(LEN(A1494)=0,"",INDEX('Smelter Look-up'!$A:$A,MATCH($A1494,'Smelter Look-up'!$E:$E,0)))</f>
        <v/>
      </c>
      <c r="C1494" s="186" t="str">
        <f>IF(LEN(A1494)=0,"",INDEX('Smelter Look-up'!$C:$C,MATCH($A1494,'Smelter Look-up'!$E:$E,0)))</f>
        <v/>
      </c>
      <c r="D1494" s="230"/>
      <c r="E1494" s="182" t="str">
        <f ca="1">IF(ISERROR($V1494),"",OFFSET('Smelter Look-up'!$D$4,$V1494-4,0)&amp;"")</f>
        <v/>
      </c>
      <c r="F1494" s="182" t="s">
        <v>15807</v>
      </c>
      <c r="G1494" s="182" t="str">
        <f ca="1">IF(C1494=$X$4,IF(ISERROR($V1494),"Enter smelter details","RMI"),IF(ISERROR($V1494),"",OFFSET('Smelter Look-up'!$F$4,$V1494-4,0)))</f>
        <v/>
      </c>
      <c r="H1494" s="183"/>
      <c r="I1494" s="184" t="s">
        <v>15807</v>
      </c>
      <c r="J1494" s="184" t="s">
        <v>15807</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t="s">
        <v>15807</v>
      </c>
      <c r="B1495" s="182" t="str">
        <f>IF(LEN(A1495)=0,"",INDEX('Smelter Look-up'!$A:$A,MATCH($A1495,'Smelter Look-up'!$E:$E,0)))</f>
        <v/>
      </c>
      <c r="C1495" s="186" t="str">
        <f>IF(LEN(A1495)=0,"",INDEX('Smelter Look-up'!$C:$C,MATCH($A1495,'Smelter Look-up'!$E:$E,0)))</f>
        <v/>
      </c>
      <c r="D1495" s="230"/>
      <c r="E1495" s="182" t="str">
        <f ca="1">IF(ISERROR($V1495),"",OFFSET('Smelter Look-up'!$D$4,$V1495-4,0)&amp;"")</f>
        <v/>
      </c>
      <c r="F1495" s="182" t="s">
        <v>15807</v>
      </c>
      <c r="G1495" s="182" t="str">
        <f ca="1">IF(C1495=$X$4,IF(ISERROR($V1495),"Enter smelter details","RMI"),IF(ISERROR($V1495),"",OFFSET('Smelter Look-up'!$F$4,$V1495-4,0)))</f>
        <v/>
      </c>
      <c r="H1495" s="183"/>
      <c r="I1495" s="184" t="s">
        <v>15807</v>
      </c>
      <c r="J1495" s="184" t="s">
        <v>15807</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t="s">
        <v>15807</v>
      </c>
      <c r="B1496" s="182" t="str">
        <f>IF(LEN(A1496)=0,"",INDEX('Smelter Look-up'!$A:$A,MATCH($A1496,'Smelter Look-up'!$E:$E,0)))</f>
        <v/>
      </c>
      <c r="C1496" s="186" t="str">
        <f>IF(LEN(A1496)=0,"",INDEX('Smelter Look-up'!$C:$C,MATCH($A1496,'Smelter Look-up'!$E:$E,0)))</f>
        <v/>
      </c>
      <c r="D1496" s="230"/>
      <c r="E1496" s="182" t="str">
        <f ca="1">IF(ISERROR($V1496),"",OFFSET('Smelter Look-up'!$D$4,$V1496-4,0)&amp;"")</f>
        <v/>
      </c>
      <c r="F1496" s="182" t="s">
        <v>15807</v>
      </c>
      <c r="G1496" s="182" t="str">
        <f ca="1">IF(C1496=$X$4,IF(ISERROR($V1496),"Enter smelter details","RMI"),IF(ISERROR($V1496),"",OFFSET('Smelter Look-up'!$F$4,$V1496-4,0)))</f>
        <v/>
      </c>
      <c r="H1496" s="183"/>
      <c r="I1496" s="184" t="s">
        <v>15807</v>
      </c>
      <c r="J1496" s="184" t="s">
        <v>15807</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t="s">
        <v>15807</v>
      </c>
      <c r="B1497" s="182" t="str">
        <f>IF(LEN(A1497)=0,"",INDEX('Smelter Look-up'!$A:$A,MATCH($A1497,'Smelter Look-up'!$E:$E,0)))</f>
        <v/>
      </c>
      <c r="C1497" s="186" t="str">
        <f>IF(LEN(A1497)=0,"",INDEX('Smelter Look-up'!$C:$C,MATCH($A1497,'Smelter Look-up'!$E:$E,0)))</f>
        <v/>
      </c>
      <c r="D1497" s="230"/>
      <c r="E1497" s="182" t="str">
        <f ca="1">IF(ISERROR($V1497),"",OFFSET('Smelter Look-up'!$D$4,$V1497-4,0)&amp;"")</f>
        <v/>
      </c>
      <c r="F1497" s="182" t="s">
        <v>15807</v>
      </c>
      <c r="G1497" s="182" t="str">
        <f ca="1">IF(C1497=$X$4,IF(ISERROR($V1497),"Enter smelter details","RMI"),IF(ISERROR($V1497),"",OFFSET('Smelter Look-up'!$F$4,$V1497-4,0)))</f>
        <v/>
      </c>
      <c r="H1497" s="183"/>
      <c r="I1497" s="184" t="s">
        <v>15807</v>
      </c>
      <c r="J1497" s="184" t="s">
        <v>15807</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t="s">
        <v>15807</v>
      </c>
      <c r="B1498" s="182" t="str">
        <f>IF(LEN(A1498)=0,"",INDEX('Smelter Look-up'!$A:$A,MATCH($A1498,'Smelter Look-up'!$E:$E,0)))</f>
        <v/>
      </c>
      <c r="C1498" s="186" t="str">
        <f>IF(LEN(A1498)=0,"",INDEX('Smelter Look-up'!$C:$C,MATCH($A1498,'Smelter Look-up'!$E:$E,0)))</f>
        <v/>
      </c>
      <c r="D1498" s="230"/>
      <c r="E1498" s="182" t="str">
        <f ca="1">IF(ISERROR($V1498),"",OFFSET('Smelter Look-up'!$D$4,$V1498-4,0)&amp;"")</f>
        <v/>
      </c>
      <c r="F1498" s="182" t="s">
        <v>15807</v>
      </c>
      <c r="G1498" s="182" t="str">
        <f ca="1">IF(C1498=$X$4,IF(ISERROR($V1498),"Enter smelter details","RMI"),IF(ISERROR($V1498),"",OFFSET('Smelter Look-up'!$F$4,$V1498-4,0)))</f>
        <v/>
      </c>
      <c r="H1498" s="183"/>
      <c r="I1498" s="184" t="s">
        <v>15807</v>
      </c>
      <c r="J1498" s="184" t="s">
        <v>15807</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t="s">
        <v>15807</v>
      </c>
      <c r="B1499" s="182" t="str">
        <f>IF(LEN(A1499)=0,"",INDEX('Smelter Look-up'!$A:$A,MATCH($A1499,'Smelter Look-up'!$E:$E,0)))</f>
        <v/>
      </c>
      <c r="C1499" s="186" t="str">
        <f>IF(LEN(A1499)=0,"",INDEX('Smelter Look-up'!$C:$C,MATCH($A1499,'Smelter Look-up'!$E:$E,0)))</f>
        <v/>
      </c>
      <c r="D1499" s="230"/>
      <c r="E1499" s="182" t="str">
        <f ca="1">IF(ISERROR($V1499),"",OFFSET('Smelter Look-up'!$D$4,$V1499-4,0)&amp;"")</f>
        <v/>
      </c>
      <c r="F1499" s="182" t="s">
        <v>15807</v>
      </c>
      <c r="G1499" s="182" t="str">
        <f ca="1">IF(C1499=$X$4,IF(ISERROR($V1499),"Enter smelter details","RMI"),IF(ISERROR($V1499),"",OFFSET('Smelter Look-up'!$F$4,$V1499-4,0)))</f>
        <v/>
      </c>
      <c r="H1499" s="183"/>
      <c r="I1499" s="184" t="s">
        <v>15807</v>
      </c>
      <c r="J1499" s="184" t="s">
        <v>15807</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t="s">
        <v>15807</v>
      </c>
      <c r="B1500" s="182" t="str">
        <f>IF(LEN(A1500)=0,"",INDEX('Smelter Look-up'!$A:$A,MATCH($A1500,'Smelter Look-up'!$E:$E,0)))</f>
        <v/>
      </c>
      <c r="C1500" s="186" t="str">
        <f>IF(LEN(A1500)=0,"",INDEX('Smelter Look-up'!$C:$C,MATCH($A1500,'Smelter Look-up'!$E:$E,0)))</f>
        <v/>
      </c>
      <c r="D1500" s="230"/>
      <c r="E1500" s="182" t="str">
        <f ca="1">IF(ISERROR($V1500),"",OFFSET('Smelter Look-up'!$D$4,$V1500-4,0)&amp;"")</f>
        <v/>
      </c>
      <c r="F1500" s="182" t="s">
        <v>15807</v>
      </c>
      <c r="G1500" s="182" t="str">
        <f ca="1">IF(C1500=$X$4,IF(ISERROR($V1500),"Enter smelter details","RMI"),IF(ISERROR($V1500),"",OFFSET('Smelter Look-up'!$F$4,$V1500-4,0)))</f>
        <v/>
      </c>
      <c r="H1500" s="183"/>
      <c r="I1500" s="184" t="s">
        <v>15807</v>
      </c>
      <c r="J1500" s="184" t="s">
        <v>15807</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t="s">
        <v>15807</v>
      </c>
      <c r="B1501" s="182" t="str">
        <f>IF(LEN(A1501)=0,"",INDEX('Smelter Look-up'!$A:$A,MATCH($A1501,'Smelter Look-up'!$E:$E,0)))</f>
        <v/>
      </c>
      <c r="C1501" s="186" t="str">
        <f>IF(LEN(A1501)=0,"",INDEX('Smelter Look-up'!$C:$C,MATCH($A1501,'Smelter Look-up'!$E:$E,0)))</f>
        <v/>
      </c>
      <c r="D1501" s="230"/>
      <c r="E1501" s="182" t="str">
        <f ca="1">IF(ISERROR($V1501),"",OFFSET('Smelter Look-up'!$D$4,$V1501-4,0)&amp;"")</f>
        <v/>
      </c>
      <c r="F1501" s="182" t="s">
        <v>15807</v>
      </c>
      <c r="G1501" s="182" t="str">
        <f ca="1">IF(C1501=$X$4,IF(ISERROR($V1501),"Enter smelter details","RMI"),IF(ISERROR($V1501),"",OFFSET('Smelter Look-up'!$F$4,$V1501-4,0)))</f>
        <v/>
      </c>
      <c r="H1501" s="183"/>
      <c r="I1501" s="184" t="s">
        <v>15807</v>
      </c>
      <c r="J1501" s="184" t="s">
        <v>15807</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t="s">
        <v>15807</v>
      </c>
      <c r="B1502" s="182" t="str">
        <f>IF(LEN(A1502)=0,"",INDEX('Smelter Look-up'!$A:$A,MATCH($A1502,'Smelter Look-up'!$E:$E,0)))</f>
        <v/>
      </c>
      <c r="C1502" s="186" t="str">
        <f>IF(LEN(A1502)=0,"",INDEX('Smelter Look-up'!$C:$C,MATCH($A1502,'Smelter Look-up'!$E:$E,0)))</f>
        <v/>
      </c>
      <c r="D1502" s="230"/>
      <c r="E1502" s="182" t="str">
        <f ca="1">IF(ISERROR($V1502),"",OFFSET('Smelter Look-up'!$D$4,$V1502-4,0)&amp;"")</f>
        <v/>
      </c>
      <c r="F1502" s="182" t="s">
        <v>15807</v>
      </c>
      <c r="G1502" s="182" t="str">
        <f ca="1">IF(C1502=$X$4,IF(ISERROR($V1502),"Enter smelter details","RMI"),IF(ISERROR($V1502),"",OFFSET('Smelter Look-up'!$F$4,$V1502-4,0)))</f>
        <v/>
      </c>
      <c r="H1502" s="183"/>
      <c r="I1502" s="184" t="s">
        <v>15807</v>
      </c>
      <c r="J1502" s="184" t="s">
        <v>15807</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t="s">
        <v>15807</v>
      </c>
      <c r="B1503" s="182" t="str">
        <f>IF(LEN(A1503)=0,"",INDEX('Smelter Look-up'!$A:$A,MATCH($A1503,'Smelter Look-up'!$E:$E,0)))</f>
        <v/>
      </c>
      <c r="C1503" s="186" t="str">
        <f>IF(LEN(A1503)=0,"",INDEX('Smelter Look-up'!$C:$C,MATCH($A1503,'Smelter Look-up'!$E:$E,0)))</f>
        <v/>
      </c>
      <c r="D1503" s="230"/>
      <c r="E1503" s="182" t="str">
        <f ca="1">IF(ISERROR($V1503),"",OFFSET('Smelter Look-up'!$D$4,$V1503-4,0)&amp;"")</f>
        <v/>
      </c>
      <c r="F1503" s="182" t="s">
        <v>15807</v>
      </c>
      <c r="G1503" s="182" t="str">
        <f ca="1">IF(C1503=$X$4,IF(ISERROR($V1503),"Enter smelter details","RMI"),IF(ISERROR($V1503),"",OFFSET('Smelter Look-up'!$F$4,$V1503-4,0)))</f>
        <v/>
      </c>
      <c r="H1503" s="183"/>
      <c r="I1503" s="184" t="s">
        <v>15807</v>
      </c>
      <c r="J1503" s="184" t="s">
        <v>15807</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t="s">
        <v>15807</v>
      </c>
      <c r="B1504" s="182" t="str">
        <f>IF(LEN(A1504)=0,"",INDEX('Smelter Look-up'!$A:$A,MATCH($A1504,'Smelter Look-up'!$E:$E,0)))</f>
        <v/>
      </c>
      <c r="C1504" s="186" t="str">
        <f>IF(LEN(A1504)=0,"",INDEX('Smelter Look-up'!$C:$C,MATCH($A1504,'Smelter Look-up'!$E:$E,0)))</f>
        <v/>
      </c>
      <c r="D1504" s="230"/>
      <c r="E1504" s="182" t="str">
        <f ca="1">IF(ISERROR($V1504),"",OFFSET('Smelter Look-up'!$D$4,$V1504-4,0)&amp;"")</f>
        <v/>
      </c>
      <c r="F1504" s="182" t="s">
        <v>15807</v>
      </c>
      <c r="G1504" s="182" t="str">
        <f ca="1">IF(C1504=$X$4,IF(ISERROR($V1504),"Enter smelter details","RMI"),IF(ISERROR($V1504),"",OFFSET('Smelter Look-up'!$F$4,$V1504-4,0)))</f>
        <v/>
      </c>
      <c r="H1504" s="183"/>
      <c r="I1504" s="184" t="s">
        <v>15807</v>
      </c>
      <c r="J1504" s="184" t="s">
        <v>15807</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t="s">
        <v>15807</v>
      </c>
      <c r="B1505" s="182" t="str">
        <f>IF(LEN(A1505)=0,"",INDEX('Smelter Look-up'!$A:$A,MATCH($A1505,'Smelter Look-up'!$E:$E,0)))</f>
        <v/>
      </c>
      <c r="C1505" s="186" t="str">
        <f>IF(LEN(A1505)=0,"",INDEX('Smelter Look-up'!$C:$C,MATCH($A1505,'Smelter Look-up'!$E:$E,0)))</f>
        <v/>
      </c>
      <c r="D1505" s="230"/>
      <c r="E1505" s="182" t="str">
        <f ca="1">IF(ISERROR($V1505),"",OFFSET('Smelter Look-up'!$D$4,$V1505-4,0)&amp;"")</f>
        <v/>
      </c>
      <c r="F1505" s="182" t="s">
        <v>15807</v>
      </c>
      <c r="G1505" s="182" t="str">
        <f ca="1">IF(C1505=$X$4,IF(ISERROR($V1505),"Enter smelter details","RMI"),IF(ISERROR($V1505),"",OFFSET('Smelter Look-up'!$F$4,$V1505-4,0)))</f>
        <v/>
      </c>
      <c r="H1505" s="183"/>
      <c r="I1505" s="184" t="s">
        <v>15807</v>
      </c>
      <c r="J1505" s="184" t="s">
        <v>15807</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t="s">
        <v>15807</v>
      </c>
      <c r="B1506" s="182" t="str">
        <f>IF(LEN(A1506)=0,"",INDEX('Smelter Look-up'!$A:$A,MATCH($A1506,'Smelter Look-up'!$E:$E,0)))</f>
        <v/>
      </c>
      <c r="C1506" s="186" t="str">
        <f>IF(LEN(A1506)=0,"",INDEX('Smelter Look-up'!$C:$C,MATCH($A1506,'Smelter Look-up'!$E:$E,0)))</f>
        <v/>
      </c>
      <c r="D1506" s="230"/>
      <c r="E1506" s="182" t="str">
        <f ca="1">IF(ISERROR($V1506),"",OFFSET('Smelter Look-up'!$D$4,$V1506-4,0)&amp;"")</f>
        <v/>
      </c>
      <c r="F1506" s="182" t="s">
        <v>15807</v>
      </c>
      <c r="G1506" s="182" t="str">
        <f ca="1">IF(C1506=$X$4,IF(ISERROR($V1506),"Enter smelter details","RMI"),IF(ISERROR($V1506),"",OFFSET('Smelter Look-up'!$F$4,$V1506-4,0)))</f>
        <v/>
      </c>
      <c r="H1506" s="183"/>
      <c r="I1506" s="184" t="s">
        <v>15807</v>
      </c>
      <c r="J1506" s="184" t="s">
        <v>15807</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t="s">
        <v>15807</v>
      </c>
      <c r="B1507" s="182" t="str">
        <f>IF(LEN(A1507)=0,"",INDEX('Smelter Look-up'!$A:$A,MATCH($A1507,'Smelter Look-up'!$E:$E,0)))</f>
        <v/>
      </c>
      <c r="C1507" s="186" t="str">
        <f>IF(LEN(A1507)=0,"",INDEX('Smelter Look-up'!$C:$C,MATCH($A1507,'Smelter Look-up'!$E:$E,0)))</f>
        <v/>
      </c>
      <c r="D1507" s="230"/>
      <c r="E1507" s="182" t="str">
        <f ca="1">IF(ISERROR($V1507),"",OFFSET('Smelter Look-up'!$D$4,$V1507-4,0)&amp;"")</f>
        <v/>
      </c>
      <c r="F1507" s="182" t="s">
        <v>15807</v>
      </c>
      <c r="G1507" s="182" t="str">
        <f ca="1">IF(C1507=$X$4,IF(ISERROR($V1507),"Enter smelter details","RMI"),IF(ISERROR($V1507),"",OFFSET('Smelter Look-up'!$F$4,$V1507-4,0)))</f>
        <v/>
      </c>
      <c r="H1507" s="183"/>
      <c r="I1507" s="184" t="s">
        <v>15807</v>
      </c>
      <c r="J1507" s="184" t="s">
        <v>15807</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t="s">
        <v>15807</v>
      </c>
      <c r="B1508" s="182" t="str">
        <f>IF(LEN(A1508)=0,"",INDEX('Smelter Look-up'!$A:$A,MATCH($A1508,'Smelter Look-up'!$E:$E,0)))</f>
        <v/>
      </c>
      <c r="C1508" s="186" t="str">
        <f>IF(LEN(A1508)=0,"",INDEX('Smelter Look-up'!$C:$C,MATCH($A1508,'Smelter Look-up'!$E:$E,0)))</f>
        <v/>
      </c>
      <c r="D1508" s="230"/>
      <c r="E1508" s="182" t="str">
        <f ca="1">IF(ISERROR($V1508),"",OFFSET('Smelter Look-up'!$D$4,$V1508-4,0)&amp;"")</f>
        <v/>
      </c>
      <c r="F1508" s="182" t="s">
        <v>15807</v>
      </c>
      <c r="G1508" s="182" t="str">
        <f ca="1">IF(C1508=$X$4,IF(ISERROR($V1508),"Enter smelter details","RMI"),IF(ISERROR($V1508),"",OFFSET('Smelter Look-up'!$F$4,$V1508-4,0)))</f>
        <v/>
      </c>
      <c r="H1508" s="183"/>
      <c r="I1508" s="184" t="s">
        <v>15807</v>
      </c>
      <c r="J1508" s="184" t="s">
        <v>15807</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t="s">
        <v>15807</v>
      </c>
      <c r="B1509" s="182" t="str">
        <f>IF(LEN(A1509)=0,"",INDEX('Smelter Look-up'!$A:$A,MATCH($A1509,'Smelter Look-up'!$E:$E,0)))</f>
        <v/>
      </c>
      <c r="C1509" s="186" t="str">
        <f>IF(LEN(A1509)=0,"",INDEX('Smelter Look-up'!$C:$C,MATCH($A1509,'Smelter Look-up'!$E:$E,0)))</f>
        <v/>
      </c>
      <c r="D1509" s="230"/>
      <c r="E1509" s="182" t="str">
        <f ca="1">IF(ISERROR($V1509),"",OFFSET('Smelter Look-up'!$D$4,$V1509-4,0)&amp;"")</f>
        <v/>
      </c>
      <c r="F1509" s="182" t="s">
        <v>15807</v>
      </c>
      <c r="G1509" s="182" t="str">
        <f ca="1">IF(C1509=$X$4,IF(ISERROR($V1509),"Enter smelter details","RMI"),IF(ISERROR($V1509),"",OFFSET('Smelter Look-up'!$F$4,$V1509-4,0)))</f>
        <v/>
      </c>
      <c r="H1509" s="183"/>
      <c r="I1509" s="184" t="s">
        <v>15807</v>
      </c>
      <c r="J1509" s="184" t="s">
        <v>15807</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t="s">
        <v>15807</v>
      </c>
      <c r="B1510" s="182" t="str">
        <f>IF(LEN(A1510)=0,"",INDEX('Smelter Look-up'!$A:$A,MATCH($A1510,'Smelter Look-up'!$E:$E,0)))</f>
        <v/>
      </c>
      <c r="C1510" s="186" t="str">
        <f>IF(LEN(A1510)=0,"",INDEX('Smelter Look-up'!$C:$C,MATCH($A1510,'Smelter Look-up'!$E:$E,0)))</f>
        <v/>
      </c>
      <c r="D1510" s="230"/>
      <c r="E1510" s="182" t="str">
        <f ca="1">IF(ISERROR($V1510),"",OFFSET('Smelter Look-up'!$D$4,$V1510-4,0)&amp;"")</f>
        <v/>
      </c>
      <c r="F1510" s="182" t="s">
        <v>15807</v>
      </c>
      <c r="G1510" s="182" t="str">
        <f ca="1">IF(C1510=$X$4,IF(ISERROR($V1510),"Enter smelter details","RMI"),IF(ISERROR($V1510),"",OFFSET('Smelter Look-up'!$F$4,$V1510-4,0)))</f>
        <v/>
      </c>
      <c r="H1510" s="183"/>
      <c r="I1510" s="184" t="s">
        <v>15807</v>
      </c>
      <c r="J1510" s="184" t="s">
        <v>15807</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t="s">
        <v>15807</v>
      </c>
      <c r="B1511" s="182" t="str">
        <f>IF(LEN(A1511)=0,"",INDEX('Smelter Look-up'!$A:$A,MATCH($A1511,'Smelter Look-up'!$E:$E,0)))</f>
        <v/>
      </c>
      <c r="C1511" s="186" t="str">
        <f>IF(LEN(A1511)=0,"",INDEX('Smelter Look-up'!$C:$C,MATCH($A1511,'Smelter Look-up'!$E:$E,0)))</f>
        <v/>
      </c>
      <c r="D1511" s="230"/>
      <c r="E1511" s="182" t="str">
        <f ca="1">IF(ISERROR($V1511),"",OFFSET('Smelter Look-up'!$D$4,$V1511-4,0)&amp;"")</f>
        <v/>
      </c>
      <c r="F1511" s="182" t="s">
        <v>15807</v>
      </c>
      <c r="G1511" s="182" t="str">
        <f ca="1">IF(C1511=$X$4,IF(ISERROR($V1511),"Enter smelter details","RMI"),IF(ISERROR($V1511),"",OFFSET('Smelter Look-up'!$F$4,$V1511-4,0)))</f>
        <v/>
      </c>
      <c r="H1511" s="183"/>
      <c r="I1511" s="184" t="s">
        <v>15807</v>
      </c>
      <c r="J1511" s="184" t="s">
        <v>15807</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t="s">
        <v>15807</v>
      </c>
      <c r="B1512" s="182" t="str">
        <f>IF(LEN(A1512)=0,"",INDEX('Smelter Look-up'!$A:$A,MATCH($A1512,'Smelter Look-up'!$E:$E,0)))</f>
        <v/>
      </c>
      <c r="C1512" s="186" t="str">
        <f>IF(LEN(A1512)=0,"",INDEX('Smelter Look-up'!$C:$C,MATCH($A1512,'Smelter Look-up'!$E:$E,0)))</f>
        <v/>
      </c>
      <c r="D1512" s="230"/>
      <c r="E1512" s="182" t="str">
        <f ca="1">IF(ISERROR($V1512),"",OFFSET('Smelter Look-up'!$D$4,$V1512-4,0)&amp;"")</f>
        <v/>
      </c>
      <c r="F1512" s="182" t="s">
        <v>15807</v>
      </c>
      <c r="G1512" s="182" t="str">
        <f ca="1">IF(C1512=$X$4,IF(ISERROR($V1512),"Enter smelter details","RMI"),IF(ISERROR($V1512),"",OFFSET('Smelter Look-up'!$F$4,$V1512-4,0)))</f>
        <v/>
      </c>
      <c r="H1512" s="183"/>
      <c r="I1512" s="184" t="s">
        <v>15807</v>
      </c>
      <c r="J1512" s="184" t="s">
        <v>15807</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t="s">
        <v>15807</v>
      </c>
      <c r="B1513" s="182" t="str">
        <f>IF(LEN(A1513)=0,"",INDEX('Smelter Look-up'!$A:$A,MATCH($A1513,'Smelter Look-up'!$E:$E,0)))</f>
        <v/>
      </c>
      <c r="C1513" s="186" t="str">
        <f>IF(LEN(A1513)=0,"",INDEX('Smelter Look-up'!$C:$C,MATCH($A1513,'Smelter Look-up'!$E:$E,0)))</f>
        <v/>
      </c>
      <c r="D1513" s="230"/>
      <c r="E1513" s="182" t="str">
        <f ca="1">IF(ISERROR($V1513),"",OFFSET('Smelter Look-up'!$D$4,$V1513-4,0)&amp;"")</f>
        <v/>
      </c>
      <c r="F1513" s="182" t="s">
        <v>15807</v>
      </c>
      <c r="G1513" s="182" t="str">
        <f ca="1">IF(C1513=$X$4,IF(ISERROR($V1513),"Enter smelter details","RMI"),IF(ISERROR($V1513),"",OFFSET('Smelter Look-up'!$F$4,$V1513-4,0)))</f>
        <v/>
      </c>
      <c r="H1513" s="183"/>
      <c r="I1513" s="184" t="s">
        <v>15807</v>
      </c>
      <c r="J1513" s="184" t="s">
        <v>15807</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t="s">
        <v>15807</v>
      </c>
      <c r="B1514" s="182" t="str">
        <f>IF(LEN(A1514)=0,"",INDEX('Smelter Look-up'!$A:$A,MATCH($A1514,'Smelter Look-up'!$E:$E,0)))</f>
        <v/>
      </c>
      <c r="C1514" s="186" t="str">
        <f>IF(LEN(A1514)=0,"",INDEX('Smelter Look-up'!$C:$C,MATCH($A1514,'Smelter Look-up'!$E:$E,0)))</f>
        <v/>
      </c>
      <c r="D1514" s="230"/>
      <c r="E1514" s="182" t="str">
        <f ca="1">IF(ISERROR($V1514),"",OFFSET('Smelter Look-up'!$D$4,$V1514-4,0)&amp;"")</f>
        <v/>
      </c>
      <c r="F1514" s="182" t="s">
        <v>15807</v>
      </c>
      <c r="G1514" s="182" t="str">
        <f ca="1">IF(C1514=$X$4,IF(ISERROR($V1514),"Enter smelter details","RMI"),IF(ISERROR($V1514),"",OFFSET('Smelter Look-up'!$F$4,$V1514-4,0)))</f>
        <v/>
      </c>
      <c r="H1514" s="183"/>
      <c r="I1514" s="184" t="s">
        <v>15807</v>
      </c>
      <c r="J1514" s="184" t="s">
        <v>15807</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t="s">
        <v>15807</v>
      </c>
      <c r="B1515" s="182" t="str">
        <f>IF(LEN(A1515)=0,"",INDEX('Smelter Look-up'!$A:$A,MATCH($A1515,'Smelter Look-up'!$E:$E,0)))</f>
        <v/>
      </c>
      <c r="C1515" s="186" t="str">
        <f>IF(LEN(A1515)=0,"",INDEX('Smelter Look-up'!$C:$C,MATCH($A1515,'Smelter Look-up'!$E:$E,0)))</f>
        <v/>
      </c>
      <c r="D1515" s="230"/>
      <c r="E1515" s="182" t="str">
        <f ca="1">IF(ISERROR($V1515),"",OFFSET('Smelter Look-up'!$D$4,$V1515-4,0)&amp;"")</f>
        <v/>
      </c>
      <c r="F1515" s="182" t="s">
        <v>15807</v>
      </c>
      <c r="G1515" s="182" t="str">
        <f ca="1">IF(C1515=$X$4,IF(ISERROR($V1515),"Enter smelter details","RMI"),IF(ISERROR($V1515),"",OFFSET('Smelter Look-up'!$F$4,$V1515-4,0)))</f>
        <v/>
      </c>
      <c r="H1515" s="183"/>
      <c r="I1515" s="184" t="s">
        <v>15807</v>
      </c>
      <c r="J1515" s="184" t="s">
        <v>15807</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t="s">
        <v>15807</v>
      </c>
      <c r="B1516" s="182" t="str">
        <f>IF(LEN(A1516)=0,"",INDEX('Smelter Look-up'!$A:$A,MATCH($A1516,'Smelter Look-up'!$E:$E,0)))</f>
        <v/>
      </c>
      <c r="C1516" s="186" t="str">
        <f>IF(LEN(A1516)=0,"",INDEX('Smelter Look-up'!$C:$C,MATCH($A1516,'Smelter Look-up'!$E:$E,0)))</f>
        <v/>
      </c>
      <c r="D1516" s="230"/>
      <c r="E1516" s="182" t="str">
        <f ca="1">IF(ISERROR($V1516),"",OFFSET('Smelter Look-up'!$D$4,$V1516-4,0)&amp;"")</f>
        <v/>
      </c>
      <c r="F1516" s="182" t="s">
        <v>15807</v>
      </c>
      <c r="G1516" s="182" t="str">
        <f ca="1">IF(C1516=$X$4,IF(ISERROR($V1516),"Enter smelter details","RMI"),IF(ISERROR($V1516),"",OFFSET('Smelter Look-up'!$F$4,$V1516-4,0)))</f>
        <v/>
      </c>
      <c r="H1516" s="183"/>
      <c r="I1516" s="184" t="s">
        <v>15807</v>
      </c>
      <c r="J1516" s="184" t="s">
        <v>15807</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t="s">
        <v>15807</v>
      </c>
      <c r="B1517" s="182" t="str">
        <f>IF(LEN(A1517)=0,"",INDEX('Smelter Look-up'!$A:$A,MATCH($A1517,'Smelter Look-up'!$E:$E,0)))</f>
        <v/>
      </c>
      <c r="C1517" s="186" t="str">
        <f>IF(LEN(A1517)=0,"",INDEX('Smelter Look-up'!$C:$C,MATCH($A1517,'Smelter Look-up'!$E:$E,0)))</f>
        <v/>
      </c>
      <c r="D1517" s="230"/>
      <c r="E1517" s="182" t="str">
        <f ca="1">IF(ISERROR($V1517),"",OFFSET('Smelter Look-up'!$D$4,$V1517-4,0)&amp;"")</f>
        <v/>
      </c>
      <c r="F1517" s="182" t="s">
        <v>15807</v>
      </c>
      <c r="G1517" s="182" t="str">
        <f ca="1">IF(C1517=$X$4,IF(ISERROR($V1517),"Enter smelter details","RMI"),IF(ISERROR($V1517),"",OFFSET('Smelter Look-up'!$F$4,$V1517-4,0)))</f>
        <v/>
      </c>
      <c r="H1517" s="183"/>
      <c r="I1517" s="184" t="s">
        <v>15807</v>
      </c>
      <c r="J1517" s="184" t="s">
        <v>15807</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t="s">
        <v>15807</v>
      </c>
      <c r="B1518" s="182" t="str">
        <f>IF(LEN(A1518)=0,"",INDEX('Smelter Look-up'!$A:$A,MATCH($A1518,'Smelter Look-up'!$E:$E,0)))</f>
        <v/>
      </c>
      <c r="C1518" s="186" t="str">
        <f>IF(LEN(A1518)=0,"",INDEX('Smelter Look-up'!$C:$C,MATCH($A1518,'Smelter Look-up'!$E:$E,0)))</f>
        <v/>
      </c>
      <c r="D1518" s="230"/>
      <c r="E1518" s="182" t="str">
        <f ca="1">IF(ISERROR($V1518),"",OFFSET('Smelter Look-up'!$D$4,$V1518-4,0)&amp;"")</f>
        <v/>
      </c>
      <c r="F1518" s="182" t="s">
        <v>15807</v>
      </c>
      <c r="G1518" s="182" t="str">
        <f ca="1">IF(C1518=$X$4,IF(ISERROR($V1518),"Enter smelter details","RMI"),IF(ISERROR($V1518),"",OFFSET('Smelter Look-up'!$F$4,$V1518-4,0)))</f>
        <v/>
      </c>
      <c r="H1518" s="183"/>
      <c r="I1518" s="184" t="s">
        <v>15807</v>
      </c>
      <c r="J1518" s="184" t="s">
        <v>15807</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t="s">
        <v>15807</v>
      </c>
      <c r="B1519" s="182" t="str">
        <f>IF(LEN(A1519)=0,"",INDEX('Smelter Look-up'!$A:$A,MATCH($A1519,'Smelter Look-up'!$E:$E,0)))</f>
        <v/>
      </c>
      <c r="C1519" s="186" t="str">
        <f>IF(LEN(A1519)=0,"",INDEX('Smelter Look-up'!$C:$C,MATCH($A1519,'Smelter Look-up'!$E:$E,0)))</f>
        <v/>
      </c>
      <c r="D1519" s="230"/>
      <c r="E1519" s="182" t="str">
        <f ca="1">IF(ISERROR($V1519),"",OFFSET('Smelter Look-up'!$D$4,$V1519-4,0)&amp;"")</f>
        <v/>
      </c>
      <c r="F1519" s="182" t="s">
        <v>15807</v>
      </c>
      <c r="G1519" s="182" t="str">
        <f ca="1">IF(C1519=$X$4,IF(ISERROR($V1519),"Enter smelter details","RMI"),IF(ISERROR($V1519),"",OFFSET('Smelter Look-up'!$F$4,$V1519-4,0)))</f>
        <v/>
      </c>
      <c r="H1519" s="183"/>
      <c r="I1519" s="184" t="s">
        <v>15807</v>
      </c>
      <c r="J1519" s="184" t="s">
        <v>15807</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t="s">
        <v>15807</v>
      </c>
      <c r="B1520" s="182" t="str">
        <f>IF(LEN(A1520)=0,"",INDEX('Smelter Look-up'!$A:$A,MATCH($A1520,'Smelter Look-up'!$E:$E,0)))</f>
        <v/>
      </c>
      <c r="C1520" s="186" t="str">
        <f>IF(LEN(A1520)=0,"",INDEX('Smelter Look-up'!$C:$C,MATCH($A1520,'Smelter Look-up'!$E:$E,0)))</f>
        <v/>
      </c>
      <c r="D1520" s="230"/>
      <c r="E1520" s="182" t="str">
        <f ca="1">IF(ISERROR($V1520),"",OFFSET('Smelter Look-up'!$D$4,$V1520-4,0)&amp;"")</f>
        <v/>
      </c>
      <c r="F1520" s="182" t="s">
        <v>15807</v>
      </c>
      <c r="G1520" s="182" t="str">
        <f ca="1">IF(C1520=$X$4,IF(ISERROR($V1520),"Enter smelter details","RMI"),IF(ISERROR($V1520),"",OFFSET('Smelter Look-up'!$F$4,$V1520-4,0)))</f>
        <v/>
      </c>
      <c r="H1520" s="183"/>
      <c r="I1520" s="184" t="s">
        <v>15807</v>
      </c>
      <c r="J1520" s="184" t="s">
        <v>15807</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t="s">
        <v>15807</v>
      </c>
      <c r="B1521" s="182" t="str">
        <f>IF(LEN(A1521)=0,"",INDEX('Smelter Look-up'!$A:$A,MATCH($A1521,'Smelter Look-up'!$E:$E,0)))</f>
        <v/>
      </c>
      <c r="C1521" s="186" t="str">
        <f>IF(LEN(A1521)=0,"",INDEX('Smelter Look-up'!$C:$C,MATCH($A1521,'Smelter Look-up'!$E:$E,0)))</f>
        <v/>
      </c>
      <c r="D1521" s="230"/>
      <c r="E1521" s="182" t="str">
        <f ca="1">IF(ISERROR($V1521),"",OFFSET('Smelter Look-up'!$D$4,$V1521-4,0)&amp;"")</f>
        <v/>
      </c>
      <c r="F1521" s="182" t="s">
        <v>15807</v>
      </c>
      <c r="G1521" s="182" t="str">
        <f ca="1">IF(C1521=$X$4,IF(ISERROR($V1521),"Enter smelter details","RMI"),IF(ISERROR($V1521),"",OFFSET('Smelter Look-up'!$F$4,$V1521-4,0)))</f>
        <v/>
      </c>
      <c r="H1521" s="183"/>
      <c r="I1521" s="184" t="s">
        <v>15807</v>
      </c>
      <c r="J1521" s="184" t="s">
        <v>15807</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t="s">
        <v>15807</v>
      </c>
      <c r="B1522" s="182" t="str">
        <f>IF(LEN(A1522)=0,"",INDEX('Smelter Look-up'!$A:$A,MATCH($A1522,'Smelter Look-up'!$E:$E,0)))</f>
        <v/>
      </c>
      <c r="C1522" s="186" t="str">
        <f>IF(LEN(A1522)=0,"",INDEX('Smelter Look-up'!$C:$C,MATCH($A1522,'Smelter Look-up'!$E:$E,0)))</f>
        <v/>
      </c>
      <c r="D1522" s="230"/>
      <c r="E1522" s="182" t="str">
        <f ca="1">IF(ISERROR($V1522),"",OFFSET('Smelter Look-up'!$D$4,$V1522-4,0)&amp;"")</f>
        <v/>
      </c>
      <c r="F1522" s="182" t="s">
        <v>15807</v>
      </c>
      <c r="G1522" s="182" t="str">
        <f ca="1">IF(C1522=$X$4,IF(ISERROR($V1522),"Enter smelter details","RMI"),IF(ISERROR($V1522),"",OFFSET('Smelter Look-up'!$F$4,$V1522-4,0)))</f>
        <v/>
      </c>
      <c r="H1522" s="183"/>
      <c r="I1522" s="184" t="s">
        <v>15807</v>
      </c>
      <c r="J1522" s="184" t="s">
        <v>15807</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t="s">
        <v>15807</v>
      </c>
      <c r="B1523" s="182" t="str">
        <f>IF(LEN(A1523)=0,"",INDEX('Smelter Look-up'!$A:$A,MATCH($A1523,'Smelter Look-up'!$E:$E,0)))</f>
        <v/>
      </c>
      <c r="C1523" s="186" t="str">
        <f>IF(LEN(A1523)=0,"",INDEX('Smelter Look-up'!$C:$C,MATCH($A1523,'Smelter Look-up'!$E:$E,0)))</f>
        <v/>
      </c>
      <c r="D1523" s="230"/>
      <c r="E1523" s="182" t="str">
        <f ca="1">IF(ISERROR($V1523),"",OFFSET('Smelter Look-up'!$D$4,$V1523-4,0)&amp;"")</f>
        <v/>
      </c>
      <c r="F1523" s="182" t="s">
        <v>15807</v>
      </c>
      <c r="G1523" s="182" t="str">
        <f ca="1">IF(C1523=$X$4,IF(ISERROR($V1523),"Enter smelter details","RMI"),IF(ISERROR($V1523),"",OFFSET('Smelter Look-up'!$F$4,$V1523-4,0)))</f>
        <v/>
      </c>
      <c r="H1523" s="183"/>
      <c r="I1523" s="184" t="s">
        <v>15807</v>
      </c>
      <c r="J1523" s="184" t="s">
        <v>15807</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t="s">
        <v>15807</v>
      </c>
      <c r="B1524" s="182" t="str">
        <f>IF(LEN(A1524)=0,"",INDEX('Smelter Look-up'!$A:$A,MATCH($A1524,'Smelter Look-up'!$E:$E,0)))</f>
        <v/>
      </c>
      <c r="C1524" s="186" t="str">
        <f>IF(LEN(A1524)=0,"",INDEX('Smelter Look-up'!$C:$C,MATCH($A1524,'Smelter Look-up'!$E:$E,0)))</f>
        <v/>
      </c>
      <c r="D1524" s="230"/>
      <c r="E1524" s="182" t="str">
        <f ca="1">IF(ISERROR($V1524),"",OFFSET('Smelter Look-up'!$D$4,$V1524-4,0)&amp;"")</f>
        <v/>
      </c>
      <c r="F1524" s="182" t="s">
        <v>15807</v>
      </c>
      <c r="G1524" s="182" t="str">
        <f ca="1">IF(C1524=$X$4,IF(ISERROR($V1524),"Enter smelter details","RMI"),IF(ISERROR($V1524),"",OFFSET('Smelter Look-up'!$F$4,$V1524-4,0)))</f>
        <v/>
      </c>
      <c r="H1524" s="183"/>
      <c r="I1524" s="184" t="s">
        <v>15807</v>
      </c>
      <c r="J1524" s="184" t="s">
        <v>15807</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t="s">
        <v>15807</v>
      </c>
      <c r="B1525" s="182" t="str">
        <f>IF(LEN(A1525)=0,"",INDEX('Smelter Look-up'!$A:$A,MATCH($A1525,'Smelter Look-up'!$E:$E,0)))</f>
        <v/>
      </c>
      <c r="C1525" s="186" t="str">
        <f>IF(LEN(A1525)=0,"",INDEX('Smelter Look-up'!$C:$C,MATCH($A1525,'Smelter Look-up'!$E:$E,0)))</f>
        <v/>
      </c>
      <c r="D1525" s="230"/>
      <c r="E1525" s="182" t="str">
        <f ca="1">IF(ISERROR($V1525),"",OFFSET('Smelter Look-up'!$D$4,$V1525-4,0)&amp;"")</f>
        <v/>
      </c>
      <c r="F1525" s="182" t="s">
        <v>15807</v>
      </c>
      <c r="G1525" s="182" t="str">
        <f ca="1">IF(C1525=$X$4,IF(ISERROR($V1525),"Enter smelter details","RMI"),IF(ISERROR($V1525),"",OFFSET('Smelter Look-up'!$F$4,$V1525-4,0)))</f>
        <v/>
      </c>
      <c r="H1525" s="183"/>
      <c r="I1525" s="184" t="s">
        <v>15807</v>
      </c>
      <c r="J1525" s="184" t="s">
        <v>15807</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t="s">
        <v>15807</v>
      </c>
      <c r="B1526" s="182" t="str">
        <f>IF(LEN(A1526)=0,"",INDEX('Smelter Look-up'!$A:$A,MATCH($A1526,'Smelter Look-up'!$E:$E,0)))</f>
        <v/>
      </c>
      <c r="C1526" s="186" t="str">
        <f>IF(LEN(A1526)=0,"",INDEX('Smelter Look-up'!$C:$C,MATCH($A1526,'Smelter Look-up'!$E:$E,0)))</f>
        <v/>
      </c>
      <c r="D1526" s="230"/>
      <c r="E1526" s="182" t="str">
        <f ca="1">IF(ISERROR($V1526),"",OFFSET('Smelter Look-up'!$D$4,$V1526-4,0)&amp;"")</f>
        <v/>
      </c>
      <c r="F1526" s="182" t="s">
        <v>15807</v>
      </c>
      <c r="G1526" s="182" t="str">
        <f ca="1">IF(C1526=$X$4,IF(ISERROR($V1526),"Enter smelter details","RMI"),IF(ISERROR($V1526),"",OFFSET('Smelter Look-up'!$F$4,$V1526-4,0)))</f>
        <v/>
      </c>
      <c r="H1526" s="183"/>
      <c r="I1526" s="184" t="s">
        <v>15807</v>
      </c>
      <c r="J1526" s="184" t="s">
        <v>15807</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t="s">
        <v>15807</v>
      </c>
      <c r="B1527" s="182" t="str">
        <f>IF(LEN(A1527)=0,"",INDEX('Smelter Look-up'!$A:$A,MATCH($A1527,'Smelter Look-up'!$E:$E,0)))</f>
        <v/>
      </c>
      <c r="C1527" s="186" t="str">
        <f>IF(LEN(A1527)=0,"",INDEX('Smelter Look-up'!$C:$C,MATCH($A1527,'Smelter Look-up'!$E:$E,0)))</f>
        <v/>
      </c>
      <c r="D1527" s="230"/>
      <c r="E1527" s="182" t="str">
        <f ca="1">IF(ISERROR($V1527),"",OFFSET('Smelter Look-up'!$D$4,$V1527-4,0)&amp;"")</f>
        <v/>
      </c>
      <c r="F1527" s="182" t="s">
        <v>15807</v>
      </c>
      <c r="G1527" s="182" t="str">
        <f ca="1">IF(C1527=$X$4,IF(ISERROR($V1527),"Enter smelter details","RMI"),IF(ISERROR($V1527),"",OFFSET('Smelter Look-up'!$F$4,$V1527-4,0)))</f>
        <v/>
      </c>
      <c r="H1527" s="183"/>
      <c r="I1527" s="184" t="s">
        <v>15807</v>
      </c>
      <c r="J1527" s="184" t="s">
        <v>15807</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t="s">
        <v>15807</v>
      </c>
      <c r="B1528" s="182" t="str">
        <f>IF(LEN(A1528)=0,"",INDEX('Smelter Look-up'!$A:$A,MATCH($A1528,'Smelter Look-up'!$E:$E,0)))</f>
        <v/>
      </c>
      <c r="C1528" s="186" t="str">
        <f>IF(LEN(A1528)=0,"",INDEX('Smelter Look-up'!$C:$C,MATCH($A1528,'Smelter Look-up'!$E:$E,0)))</f>
        <v/>
      </c>
      <c r="D1528" s="230"/>
      <c r="E1528" s="182" t="str">
        <f ca="1">IF(ISERROR($V1528),"",OFFSET('Smelter Look-up'!$D$4,$V1528-4,0)&amp;"")</f>
        <v/>
      </c>
      <c r="F1528" s="182" t="s">
        <v>15807</v>
      </c>
      <c r="G1528" s="182" t="str">
        <f ca="1">IF(C1528=$X$4,IF(ISERROR($V1528),"Enter smelter details","RMI"),IF(ISERROR($V1528),"",OFFSET('Smelter Look-up'!$F$4,$V1528-4,0)))</f>
        <v/>
      </c>
      <c r="H1528" s="183"/>
      <c r="I1528" s="184" t="s">
        <v>15807</v>
      </c>
      <c r="J1528" s="184" t="s">
        <v>15807</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t="s">
        <v>15807</v>
      </c>
      <c r="B1529" s="182" t="str">
        <f>IF(LEN(A1529)=0,"",INDEX('Smelter Look-up'!$A:$A,MATCH($A1529,'Smelter Look-up'!$E:$E,0)))</f>
        <v/>
      </c>
      <c r="C1529" s="186" t="str">
        <f>IF(LEN(A1529)=0,"",INDEX('Smelter Look-up'!$C:$C,MATCH($A1529,'Smelter Look-up'!$E:$E,0)))</f>
        <v/>
      </c>
      <c r="D1529" s="230"/>
      <c r="E1529" s="182" t="str">
        <f ca="1">IF(ISERROR($V1529),"",OFFSET('Smelter Look-up'!$D$4,$V1529-4,0)&amp;"")</f>
        <v/>
      </c>
      <c r="F1529" s="182" t="s">
        <v>15807</v>
      </c>
      <c r="G1529" s="182" t="str">
        <f ca="1">IF(C1529=$X$4,IF(ISERROR($V1529),"Enter smelter details","RMI"),IF(ISERROR($V1529),"",OFFSET('Smelter Look-up'!$F$4,$V1529-4,0)))</f>
        <v/>
      </c>
      <c r="H1529" s="183"/>
      <c r="I1529" s="184" t="s">
        <v>15807</v>
      </c>
      <c r="J1529" s="184" t="s">
        <v>15807</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t="s">
        <v>15807</v>
      </c>
      <c r="B1530" s="182" t="str">
        <f>IF(LEN(A1530)=0,"",INDEX('Smelter Look-up'!$A:$A,MATCH($A1530,'Smelter Look-up'!$E:$E,0)))</f>
        <v/>
      </c>
      <c r="C1530" s="186" t="str">
        <f>IF(LEN(A1530)=0,"",INDEX('Smelter Look-up'!$C:$C,MATCH($A1530,'Smelter Look-up'!$E:$E,0)))</f>
        <v/>
      </c>
      <c r="D1530" s="230"/>
      <c r="E1530" s="182" t="str">
        <f ca="1">IF(ISERROR($V1530),"",OFFSET('Smelter Look-up'!$D$4,$V1530-4,0)&amp;"")</f>
        <v/>
      </c>
      <c r="F1530" s="182" t="s">
        <v>15807</v>
      </c>
      <c r="G1530" s="182" t="str">
        <f ca="1">IF(C1530=$X$4,IF(ISERROR($V1530),"Enter smelter details","RMI"),IF(ISERROR($V1530),"",OFFSET('Smelter Look-up'!$F$4,$V1530-4,0)))</f>
        <v/>
      </c>
      <c r="H1530" s="183"/>
      <c r="I1530" s="184" t="s">
        <v>15807</v>
      </c>
      <c r="J1530" s="184" t="s">
        <v>15807</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t="s">
        <v>15807</v>
      </c>
      <c r="B1531" s="182" t="str">
        <f>IF(LEN(A1531)=0,"",INDEX('Smelter Look-up'!$A:$A,MATCH($A1531,'Smelter Look-up'!$E:$E,0)))</f>
        <v/>
      </c>
      <c r="C1531" s="186" t="str">
        <f>IF(LEN(A1531)=0,"",INDEX('Smelter Look-up'!$C:$C,MATCH($A1531,'Smelter Look-up'!$E:$E,0)))</f>
        <v/>
      </c>
      <c r="D1531" s="230"/>
      <c r="E1531" s="182" t="str">
        <f ca="1">IF(ISERROR($V1531),"",OFFSET('Smelter Look-up'!$D$4,$V1531-4,0)&amp;"")</f>
        <v/>
      </c>
      <c r="F1531" s="182" t="s">
        <v>15807</v>
      </c>
      <c r="G1531" s="182" t="str">
        <f ca="1">IF(C1531=$X$4,IF(ISERROR($V1531),"Enter smelter details","RMI"),IF(ISERROR($V1531),"",OFFSET('Smelter Look-up'!$F$4,$V1531-4,0)))</f>
        <v/>
      </c>
      <c r="H1531" s="183"/>
      <c r="I1531" s="184" t="s">
        <v>15807</v>
      </c>
      <c r="J1531" s="184" t="s">
        <v>15807</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t="s">
        <v>15807</v>
      </c>
      <c r="B1532" s="182" t="str">
        <f>IF(LEN(A1532)=0,"",INDEX('Smelter Look-up'!$A:$A,MATCH($A1532,'Smelter Look-up'!$E:$E,0)))</f>
        <v/>
      </c>
      <c r="C1532" s="186" t="str">
        <f>IF(LEN(A1532)=0,"",INDEX('Smelter Look-up'!$C:$C,MATCH($A1532,'Smelter Look-up'!$E:$E,0)))</f>
        <v/>
      </c>
      <c r="D1532" s="230"/>
      <c r="E1532" s="182" t="str">
        <f ca="1">IF(ISERROR($V1532),"",OFFSET('Smelter Look-up'!$D$4,$V1532-4,0)&amp;"")</f>
        <v/>
      </c>
      <c r="F1532" s="182" t="s">
        <v>15807</v>
      </c>
      <c r="G1532" s="182" t="str">
        <f ca="1">IF(C1532=$X$4,IF(ISERROR($V1532),"Enter smelter details","RMI"),IF(ISERROR($V1532),"",OFFSET('Smelter Look-up'!$F$4,$V1532-4,0)))</f>
        <v/>
      </c>
      <c r="H1532" s="183"/>
      <c r="I1532" s="184" t="s">
        <v>15807</v>
      </c>
      <c r="J1532" s="184" t="s">
        <v>15807</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t="s">
        <v>15807</v>
      </c>
      <c r="B1533" s="182" t="str">
        <f>IF(LEN(A1533)=0,"",INDEX('Smelter Look-up'!$A:$A,MATCH($A1533,'Smelter Look-up'!$E:$E,0)))</f>
        <v/>
      </c>
      <c r="C1533" s="186" t="str">
        <f>IF(LEN(A1533)=0,"",INDEX('Smelter Look-up'!$C:$C,MATCH($A1533,'Smelter Look-up'!$E:$E,0)))</f>
        <v/>
      </c>
      <c r="D1533" s="230"/>
      <c r="E1533" s="182" t="str">
        <f ca="1">IF(ISERROR($V1533),"",OFFSET('Smelter Look-up'!$D$4,$V1533-4,0)&amp;"")</f>
        <v/>
      </c>
      <c r="F1533" s="182" t="s">
        <v>15807</v>
      </c>
      <c r="G1533" s="182" t="str">
        <f ca="1">IF(C1533=$X$4,IF(ISERROR($V1533),"Enter smelter details","RMI"),IF(ISERROR($V1533),"",OFFSET('Smelter Look-up'!$F$4,$V1533-4,0)))</f>
        <v/>
      </c>
      <c r="H1533" s="183"/>
      <c r="I1533" s="184" t="s">
        <v>15807</v>
      </c>
      <c r="J1533" s="184" t="s">
        <v>15807</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t="s">
        <v>15807</v>
      </c>
      <c r="B1534" s="182" t="str">
        <f>IF(LEN(A1534)=0,"",INDEX('Smelter Look-up'!$A:$A,MATCH($A1534,'Smelter Look-up'!$E:$E,0)))</f>
        <v/>
      </c>
      <c r="C1534" s="186" t="str">
        <f>IF(LEN(A1534)=0,"",INDEX('Smelter Look-up'!$C:$C,MATCH($A1534,'Smelter Look-up'!$E:$E,0)))</f>
        <v/>
      </c>
      <c r="D1534" s="230"/>
      <c r="E1534" s="182" t="str">
        <f ca="1">IF(ISERROR($V1534),"",OFFSET('Smelter Look-up'!$D$4,$V1534-4,0)&amp;"")</f>
        <v/>
      </c>
      <c r="F1534" s="182" t="s">
        <v>15807</v>
      </c>
      <c r="G1534" s="182" t="str">
        <f ca="1">IF(C1534=$X$4,IF(ISERROR($V1534),"Enter smelter details","RMI"),IF(ISERROR($V1534),"",OFFSET('Smelter Look-up'!$F$4,$V1534-4,0)))</f>
        <v/>
      </c>
      <c r="H1534" s="183"/>
      <c r="I1534" s="184" t="s">
        <v>15807</v>
      </c>
      <c r="J1534" s="184" t="s">
        <v>15807</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t="s">
        <v>15807</v>
      </c>
      <c r="B1535" s="182" t="str">
        <f>IF(LEN(A1535)=0,"",INDEX('Smelter Look-up'!$A:$A,MATCH($A1535,'Smelter Look-up'!$E:$E,0)))</f>
        <v/>
      </c>
      <c r="C1535" s="186" t="str">
        <f>IF(LEN(A1535)=0,"",INDEX('Smelter Look-up'!$C:$C,MATCH($A1535,'Smelter Look-up'!$E:$E,0)))</f>
        <v/>
      </c>
      <c r="D1535" s="230"/>
      <c r="E1535" s="182" t="str">
        <f ca="1">IF(ISERROR($V1535),"",OFFSET('Smelter Look-up'!$D$4,$V1535-4,0)&amp;"")</f>
        <v/>
      </c>
      <c r="F1535" s="182" t="s">
        <v>15807</v>
      </c>
      <c r="G1535" s="182" t="str">
        <f ca="1">IF(C1535=$X$4,IF(ISERROR($V1535),"Enter smelter details","RMI"),IF(ISERROR($V1535),"",OFFSET('Smelter Look-up'!$F$4,$V1535-4,0)))</f>
        <v/>
      </c>
      <c r="H1535" s="183"/>
      <c r="I1535" s="184" t="s">
        <v>15807</v>
      </c>
      <c r="J1535" s="184" t="s">
        <v>15807</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t="s">
        <v>15807</v>
      </c>
      <c r="B1536" s="182" t="str">
        <f>IF(LEN(A1536)=0,"",INDEX('Smelter Look-up'!$A:$A,MATCH($A1536,'Smelter Look-up'!$E:$E,0)))</f>
        <v/>
      </c>
      <c r="C1536" s="186" t="str">
        <f>IF(LEN(A1536)=0,"",INDEX('Smelter Look-up'!$C:$C,MATCH($A1536,'Smelter Look-up'!$E:$E,0)))</f>
        <v/>
      </c>
      <c r="D1536" s="230"/>
      <c r="E1536" s="182" t="str">
        <f ca="1">IF(ISERROR($V1536),"",OFFSET('Smelter Look-up'!$D$4,$V1536-4,0)&amp;"")</f>
        <v/>
      </c>
      <c r="F1536" s="182" t="s">
        <v>15807</v>
      </c>
      <c r="G1536" s="182" t="str">
        <f ca="1">IF(C1536=$X$4,IF(ISERROR($V1536),"Enter smelter details","RMI"),IF(ISERROR($V1536),"",OFFSET('Smelter Look-up'!$F$4,$V1536-4,0)))</f>
        <v/>
      </c>
      <c r="H1536" s="183"/>
      <c r="I1536" s="184" t="s">
        <v>15807</v>
      </c>
      <c r="J1536" s="184" t="s">
        <v>15807</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t="s">
        <v>15807</v>
      </c>
      <c r="B1537" s="182" t="str">
        <f>IF(LEN(A1537)=0,"",INDEX('Smelter Look-up'!$A:$A,MATCH($A1537,'Smelter Look-up'!$E:$E,0)))</f>
        <v/>
      </c>
      <c r="C1537" s="186" t="str">
        <f>IF(LEN(A1537)=0,"",INDEX('Smelter Look-up'!$C:$C,MATCH($A1537,'Smelter Look-up'!$E:$E,0)))</f>
        <v/>
      </c>
      <c r="D1537" s="230"/>
      <c r="E1537" s="182" t="str">
        <f ca="1">IF(ISERROR($V1537),"",OFFSET('Smelter Look-up'!$D$4,$V1537-4,0)&amp;"")</f>
        <v/>
      </c>
      <c r="F1537" s="182" t="s">
        <v>15807</v>
      </c>
      <c r="G1537" s="182" t="str">
        <f ca="1">IF(C1537=$X$4,IF(ISERROR($V1537),"Enter smelter details","RMI"),IF(ISERROR($V1537),"",OFFSET('Smelter Look-up'!$F$4,$V1537-4,0)))</f>
        <v/>
      </c>
      <c r="H1537" s="183"/>
      <c r="I1537" s="184" t="s">
        <v>15807</v>
      </c>
      <c r="J1537" s="184" t="s">
        <v>15807</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t="s">
        <v>15807</v>
      </c>
      <c r="B1538" s="182" t="str">
        <f>IF(LEN(A1538)=0,"",INDEX('Smelter Look-up'!$A:$A,MATCH($A1538,'Smelter Look-up'!$E:$E,0)))</f>
        <v/>
      </c>
      <c r="C1538" s="186" t="str">
        <f>IF(LEN(A1538)=0,"",INDEX('Smelter Look-up'!$C:$C,MATCH($A1538,'Smelter Look-up'!$E:$E,0)))</f>
        <v/>
      </c>
      <c r="D1538" s="230"/>
      <c r="E1538" s="182" t="str">
        <f ca="1">IF(ISERROR($V1538),"",OFFSET('Smelter Look-up'!$D$4,$V1538-4,0)&amp;"")</f>
        <v/>
      </c>
      <c r="F1538" s="182" t="s">
        <v>15807</v>
      </c>
      <c r="G1538" s="182" t="str">
        <f ca="1">IF(C1538=$X$4,IF(ISERROR($V1538),"Enter smelter details","RMI"),IF(ISERROR($V1538),"",OFFSET('Smelter Look-up'!$F$4,$V1538-4,0)))</f>
        <v/>
      </c>
      <c r="H1538" s="183"/>
      <c r="I1538" s="184" t="s">
        <v>15807</v>
      </c>
      <c r="J1538" s="184" t="s">
        <v>15807</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t="s">
        <v>15807</v>
      </c>
      <c r="B1539" s="182" t="str">
        <f>IF(LEN(A1539)=0,"",INDEX('Smelter Look-up'!$A:$A,MATCH($A1539,'Smelter Look-up'!$E:$E,0)))</f>
        <v/>
      </c>
      <c r="C1539" s="186" t="str">
        <f>IF(LEN(A1539)=0,"",INDEX('Smelter Look-up'!$C:$C,MATCH($A1539,'Smelter Look-up'!$E:$E,0)))</f>
        <v/>
      </c>
      <c r="D1539" s="230"/>
      <c r="E1539" s="182" t="str">
        <f ca="1">IF(ISERROR($V1539),"",OFFSET('Smelter Look-up'!$D$4,$V1539-4,0)&amp;"")</f>
        <v/>
      </c>
      <c r="F1539" s="182" t="s">
        <v>15807</v>
      </c>
      <c r="G1539" s="182" t="str">
        <f ca="1">IF(C1539=$X$4,IF(ISERROR($V1539),"Enter smelter details","RMI"),IF(ISERROR($V1539),"",OFFSET('Smelter Look-up'!$F$4,$V1539-4,0)))</f>
        <v/>
      </c>
      <c r="H1539" s="183"/>
      <c r="I1539" s="184" t="s">
        <v>15807</v>
      </c>
      <c r="J1539" s="184" t="s">
        <v>15807</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t="s">
        <v>15807</v>
      </c>
      <c r="B1540" s="182" t="str">
        <f>IF(LEN(A1540)=0,"",INDEX('Smelter Look-up'!$A:$A,MATCH($A1540,'Smelter Look-up'!$E:$E,0)))</f>
        <v/>
      </c>
      <c r="C1540" s="186" t="str">
        <f>IF(LEN(A1540)=0,"",INDEX('Smelter Look-up'!$C:$C,MATCH($A1540,'Smelter Look-up'!$E:$E,0)))</f>
        <v/>
      </c>
      <c r="D1540" s="230"/>
      <c r="E1540" s="182" t="str">
        <f ca="1">IF(ISERROR($V1540),"",OFFSET('Smelter Look-up'!$D$4,$V1540-4,0)&amp;"")</f>
        <v/>
      </c>
      <c r="F1540" s="182" t="s">
        <v>15807</v>
      </c>
      <c r="G1540" s="182" t="str">
        <f ca="1">IF(C1540=$X$4,IF(ISERROR($V1540),"Enter smelter details","RMI"),IF(ISERROR($V1540),"",OFFSET('Smelter Look-up'!$F$4,$V1540-4,0)))</f>
        <v/>
      </c>
      <c r="H1540" s="183"/>
      <c r="I1540" s="184" t="s">
        <v>15807</v>
      </c>
      <c r="J1540" s="184" t="s">
        <v>15807</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t="s">
        <v>15807</v>
      </c>
      <c r="B1541" s="182" t="str">
        <f>IF(LEN(A1541)=0,"",INDEX('Smelter Look-up'!$A:$A,MATCH($A1541,'Smelter Look-up'!$E:$E,0)))</f>
        <v/>
      </c>
      <c r="C1541" s="186" t="str">
        <f>IF(LEN(A1541)=0,"",INDEX('Smelter Look-up'!$C:$C,MATCH($A1541,'Smelter Look-up'!$E:$E,0)))</f>
        <v/>
      </c>
      <c r="D1541" s="230"/>
      <c r="E1541" s="182" t="str">
        <f ca="1">IF(ISERROR($V1541),"",OFFSET('Smelter Look-up'!$D$4,$V1541-4,0)&amp;"")</f>
        <v/>
      </c>
      <c r="F1541" s="182" t="s">
        <v>15807</v>
      </c>
      <c r="G1541" s="182" t="str">
        <f ca="1">IF(C1541=$X$4,IF(ISERROR($V1541),"Enter smelter details","RMI"),IF(ISERROR($V1541),"",OFFSET('Smelter Look-up'!$F$4,$V1541-4,0)))</f>
        <v/>
      </c>
      <c r="H1541" s="183"/>
      <c r="I1541" s="184" t="s">
        <v>15807</v>
      </c>
      <c r="J1541" s="184" t="s">
        <v>15807</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t="s">
        <v>15807</v>
      </c>
      <c r="B1542" s="182" t="str">
        <f>IF(LEN(A1542)=0,"",INDEX('Smelter Look-up'!$A:$A,MATCH($A1542,'Smelter Look-up'!$E:$E,0)))</f>
        <v/>
      </c>
      <c r="C1542" s="186" t="str">
        <f>IF(LEN(A1542)=0,"",INDEX('Smelter Look-up'!$C:$C,MATCH($A1542,'Smelter Look-up'!$E:$E,0)))</f>
        <v/>
      </c>
      <c r="D1542" s="230"/>
      <c r="E1542" s="182" t="str">
        <f ca="1">IF(ISERROR($V1542),"",OFFSET('Smelter Look-up'!$D$4,$V1542-4,0)&amp;"")</f>
        <v/>
      </c>
      <c r="F1542" s="182" t="s">
        <v>15807</v>
      </c>
      <c r="G1542" s="182" t="str">
        <f ca="1">IF(C1542=$X$4,IF(ISERROR($V1542),"Enter smelter details","RMI"),IF(ISERROR($V1542),"",OFFSET('Smelter Look-up'!$F$4,$V1542-4,0)))</f>
        <v/>
      </c>
      <c r="H1542" s="183"/>
      <c r="I1542" s="184" t="s">
        <v>15807</v>
      </c>
      <c r="J1542" s="184" t="s">
        <v>15807</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t="s">
        <v>15807</v>
      </c>
      <c r="B1543" s="182" t="str">
        <f>IF(LEN(A1543)=0,"",INDEX('Smelter Look-up'!$A:$A,MATCH($A1543,'Smelter Look-up'!$E:$E,0)))</f>
        <v/>
      </c>
      <c r="C1543" s="186" t="str">
        <f>IF(LEN(A1543)=0,"",INDEX('Smelter Look-up'!$C:$C,MATCH($A1543,'Smelter Look-up'!$E:$E,0)))</f>
        <v/>
      </c>
      <c r="D1543" s="230"/>
      <c r="E1543" s="182" t="str">
        <f ca="1">IF(ISERROR($V1543),"",OFFSET('Smelter Look-up'!$D$4,$V1543-4,0)&amp;"")</f>
        <v/>
      </c>
      <c r="F1543" s="182" t="s">
        <v>15807</v>
      </c>
      <c r="G1543" s="182" t="str">
        <f ca="1">IF(C1543=$X$4,IF(ISERROR($V1543),"Enter smelter details","RMI"),IF(ISERROR($V1543),"",OFFSET('Smelter Look-up'!$F$4,$V1543-4,0)))</f>
        <v/>
      </c>
      <c r="H1543" s="183"/>
      <c r="I1543" s="184" t="s">
        <v>15807</v>
      </c>
      <c r="J1543" s="184" t="s">
        <v>15807</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t="s">
        <v>15807</v>
      </c>
      <c r="B1544" s="182" t="str">
        <f>IF(LEN(A1544)=0,"",INDEX('Smelter Look-up'!$A:$A,MATCH($A1544,'Smelter Look-up'!$E:$E,0)))</f>
        <v/>
      </c>
      <c r="C1544" s="186" t="str">
        <f>IF(LEN(A1544)=0,"",INDEX('Smelter Look-up'!$C:$C,MATCH($A1544,'Smelter Look-up'!$E:$E,0)))</f>
        <v/>
      </c>
      <c r="D1544" s="230"/>
      <c r="E1544" s="182" t="str">
        <f ca="1">IF(ISERROR($V1544),"",OFFSET('Smelter Look-up'!$D$4,$V1544-4,0)&amp;"")</f>
        <v/>
      </c>
      <c r="F1544" s="182" t="s">
        <v>15807</v>
      </c>
      <c r="G1544" s="182" t="str">
        <f ca="1">IF(C1544=$X$4,IF(ISERROR($V1544),"Enter smelter details","RMI"),IF(ISERROR($V1544),"",OFFSET('Smelter Look-up'!$F$4,$V1544-4,0)))</f>
        <v/>
      </c>
      <c r="H1544" s="183"/>
      <c r="I1544" s="184" t="s">
        <v>15807</v>
      </c>
      <c r="J1544" s="184" t="s">
        <v>15807</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t="s">
        <v>15807</v>
      </c>
      <c r="B1545" s="182" t="str">
        <f>IF(LEN(A1545)=0,"",INDEX('Smelter Look-up'!$A:$A,MATCH($A1545,'Smelter Look-up'!$E:$E,0)))</f>
        <v/>
      </c>
      <c r="C1545" s="186" t="str">
        <f>IF(LEN(A1545)=0,"",INDEX('Smelter Look-up'!$C:$C,MATCH($A1545,'Smelter Look-up'!$E:$E,0)))</f>
        <v/>
      </c>
      <c r="D1545" s="230"/>
      <c r="E1545" s="182" t="str">
        <f ca="1">IF(ISERROR($V1545),"",OFFSET('Smelter Look-up'!$D$4,$V1545-4,0)&amp;"")</f>
        <v/>
      </c>
      <c r="F1545" s="182" t="s">
        <v>15807</v>
      </c>
      <c r="G1545" s="182" t="str">
        <f ca="1">IF(C1545=$X$4,IF(ISERROR($V1545),"Enter smelter details","RMI"),IF(ISERROR($V1545),"",OFFSET('Smelter Look-up'!$F$4,$V1545-4,0)))</f>
        <v/>
      </c>
      <c r="H1545" s="183"/>
      <c r="I1545" s="184" t="s">
        <v>15807</v>
      </c>
      <c r="J1545" s="184" t="s">
        <v>15807</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t="s">
        <v>15807</v>
      </c>
      <c r="B1546" s="182" t="str">
        <f>IF(LEN(A1546)=0,"",INDEX('Smelter Look-up'!$A:$A,MATCH($A1546,'Smelter Look-up'!$E:$E,0)))</f>
        <v/>
      </c>
      <c r="C1546" s="186" t="str">
        <f>IF(LEN(A1546)=0,"",INDEX('Smelter Look-up'!$C:$C,MATCH($A1546,'Smelter Look-up'!$E:$E,0)))</f>
        <v/>
      </c>
      <c r="D1546" s="230"/>
      <c r="E1546" s="182" t="str">
        <f ca="1">IF(ISERROR($V1546),"",OFFSET('Smelter Look-up'!$D$4,$V1546-4,0)&amp;"")</f>
        <v/>
      </c>
      <c r="F1546" s="182" t="s">
        <v>15807</v>
      </c>
      <c r="G1546" s="182" t="str">
        <f ca="1">IF(C1546=$X$4,IF(ISERROR($V1546),"Enter smelter details","RMI"),IF(ISERROR($V1546),"",OFFSET('Smelter Look-up'!$F$4,$V1546-4,0)))</f>
        <v/>
      </c>
      <c r="H1546" s="183"/>
      <c r="I1546" s="184" t="s">
        <v>15807</v>
      </c>
      <c r="J1546" s="184" t="s">
        <v>15807</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t="s">
        <v>15807</v>
      </c>
      <c r="B1547" s="182" t="str">
        <f>IF(LEN(A1547)=0,"",INDEX('Smelter Look-up'!$A:$A,MATCH($A1547,'Smelter Look-up'!$E:$E,0)))</f>
        <v/>
      </c>
      <c r="C1547" s="186" t="str">
        <f>IF(LEN(A1547)=0,"",INDEX('Smelter Look-up'!$C:$C,MATCH($A1547,'Smelter Look-up'!$E:$E,0)))</f>
        <v/>
      </c>
      <c r="D1547" s="230"/>
      <c r="E1547" s="182" t="str">
        <f ca="1">IF(ISERROR($V1547),"",OFFSET('Smelter Look-up'!$D$4,$V1547-4,0)&amp;"")</f>
        <v/>
      </c>
      <c r="F1547" s="182" t="s">
        <v>15807</v>
      </c>
      <c r="G1547" s="182" t="str">
        <f ca="1">IF(C1547=$X$4,IF(ISERROR($V1547),"Enter smelter details","RMI"),IF(ISERROR($V1547),"",OFFSET('Smelter Look-up'!$F$4,$V1547-4,0)))</f>
        <v/>
      </c>
      <c r="H1547" s="183"/>
      <c r="I1547" s="184" t="s">
        <v>15807</v>
      </c>
      <c r="J1547" s="184" t="s">
        <v>15807</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t="s">
        <v>15807</v>
      </c>
      <c r="B1548" s="182" t="str">
        <f>IF(LEN(A1548)=0,"",INDEX('Smelter Look-up'!$A:$A,MATCH($A1548,'Smelter Look-up'!$E:$E,0)))</f>
        <v/>
      </c>
      <c r="C1548" s="186" t="str">
        <f>IF(LEN(A1548)=0,"",INDEX('Smelter Look-up'!$C:$C,MATCH($A1548,'Smelter Look-up'!$E:$E,0)))</f>
        <v/>
      </c>
      <c r="D1548" s="230"/>
      <c r="E1548" s="182" t="str">
        <f ca="1">IF(ISERROR($V1548),"",OFFSET('Smelter Look-up'!$D$4,$V1548-4,0)&amp;"")</f>
        <v/>
      </c>
      <c r="F1548" s="182" t="s">
        <v>15807</v>
      </c>
      <c r="G1548" s="182" t="str">
        <f ca="1">IF(C1548=$X$4,IF(ISERROR($V1548),"Enter smelter details","RMI"),IF(ISERROR($V1548),"",OFFSET('Smelter Look-up'!$F$4,$V1548-4,0)))</f>
        <v/>
      </c>
      <c r="H1548" s="183"/>
      <c r="I1548" s="184" t="s">
        <v>15807</v>
      </c>
      <c r="J1548" s="184" t="s">
        <v>15807</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t="s">
        <v>15807</v>
      </c>
      <c r="B1549" s="182" t="str">
        <f>IF(LEN(A1549)=0,"",INDEX('Smelter Look-up'!$A:$A,MATCH($A1549,'Smelter Look-up'!$E:$E,0)))</f>
        <v/>
      </c>
      <c r="C1549" s="186" t="str">
        <f>IF(LEN(A1549)=0,"",INDEX('Smelter Look-up'!$C:$C,MATCH($A1549,'Smelter Look-up'!$E:$E,0)))</f>
        <v/>
      </c>
      <c r="D1549" s="230"/>
      <c r="E1549" s="182" t="str">
        <f ca="1">IF(ISERROR($V1549),"",OFFSET('Smelter Look-up'!$D$4,$V1549-4,0)&amp;"")</f>
        <v/>
      </c>
      <c r="F1549" s="182" t="s">
        <v>15807</v>
      </c>
      <c r="G1549" s="182" t="str">
        <f ca="1">IF(C1549=$X$4,IF(ISERROR($V1549),"Enter smelter details","RMI"),IF(ISERROR($V1549),"",OFFSET('Smelter Look-up'!$F$4,$V1549-4,0)))</f>
        <v/>
      </c>
      <c r="H1549" s="183"/>
      <c r="I1549" s="184" t="s">
        <v>15807</v>
      </c>
      <c r="J1549" s="184" t="s">
        <v>15807</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t="s">
        <v>15807</v>
      </c>
      <c r="B1550" s="182" t="str">
        <f>IF(LEN(A1550)=0,"",INDEX('Smelter Look-up'!$A:$A,MATCH($A1550,'Smelter Look-up'!$E:$E,0)))</f>
        <v/>
      </c>
      <c r="C1550" s="186" t="str">
        <f>IF(LEN(A1550)=0,"",INDEX('Smelter Look-up'!$C:$C,MATCH($A1550,'Smelter Look-up'!$E:$E,0)))</f>
        <v/>
      </c>
      <c r="D1550" s="230"/>
      <c r="E1550" s="182" t="str">
        <f ca="1">IF(ISERROR($V1550),"",OFFSET('Smelter Look-up'!$D$4,$V1550-4,0)&amp;"")</f>
        <v/>
      </c>
      <c r="F1550" s="182" t="s">
        <v>15807</v>
      </c>
      <c r="G1550" s="182" t="str">
        <f ca="1">IF(C1550=$X$4,IF(ISERROR($V1550),"Enter smelter details","RMI"),IF(ISERROR($V1550),"",OFFSET('Smelter Look-up'!$F$4,$V1550-4,0)))</f>
        <v/>
      </c>
      <c r="H1550" s="183"/>
      <c r="I1550" s="184" t="s">
        <v>15807</v>
      </c>
      <c r="J1550" s="184" t="s">
        <v>15807</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t="s">
        <v>15807</v>
      </c>
      <c r="B1551" s="182" t="str">
        <f>IF(LEN(A1551)=0,"",INDEX('Smelter Look-up'!$A:$A,MATCH($A1551,'Smelter Look-up'!$E:$E,0)))</f>
        <v/>
      </c>
      <c r="C1551" s="186" t="str">
        <f>IF(LEN(A1551)=0,"",INDEX('Smelter Look-up'!$C:$C,MATCH($A1551,'Smelter Look-up'!$E:$E,0)))</f>
        <v/>
      </c>
      <c r="D1551" s="230"/>
      <c r="E1551" s="182" t="str">
        <f ca="1">IF(ISERROR($V1551),"",OFFSET('Smelter Look-up'!$D$4,$V1551-4,0)&amp;"")</f>
        <v/>
      </c>
      <c r="F1551" s="182" t="s">
        <v>15807</v>
      </c>
      <c r="G1551" s="182" t="str">
        <f ca="1">IF(C1551=$X$4,IF(ISERROR($V1551),"Enter smelter details","RMI"),IF(ISERROR($V1551),"",OFFSET('Smelter Look-up'!$F$4,$V1551-4,0)))</f>
        <v/>
      </c>
      <c r="H1551" s="183"/>
      <c r="I1551" s="184" t="s">
        <v>15807</v>
      </c>
      <c r="J1551" s="184" t="s">
        <v>15807</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t="s">
        <v>15807</v>
      </c>
      <c r="B1552" s="182" t="str">
        <f>IF(LEN(A1552)=0,"",INDEX('Smelter Look-up'!$A:$A,MATCH($A1552,'Smelter Look-up'!$E:$E,0)))</f>
        <v/>
      </c>
      <c r="C1552" s="186" t="str">
        <f>IF(LEN(A1552)=0,"",INDEX('Smelter Look-up'!$C:$C,MATCH($A1552,'Smelter Look-up'!$E:$E,0)))</f>
        <v/>
      </c>
      <c r="D1552" s="230"/>
      <c r="E1552" s="182" t="str">
        <f ca="1">IF(ISERROR($V1552),"",OFFSET('Smelter Look-up'!$D$4,$V1552-4,0)&amp;"")</f>
        <v/>
      </c>
      <c r="F1552" s="182" t="s">
        <v>15807</v>
      </c>
      <c r="G1552" s="182" t="str">
        <f ca="1">IF(C1552=$X$4,IF(ISERROR($V1552),"Enter smelter details","RMI"),IF(ISERROR($V1552),"",OFFSET('Smelter Look-up'!$F$4,$V1552-4,0)))</f>
        <v/>
      </c>
      <c r="H1552" s="183"/>
      <c r="I1552" s="184" t="s">
        <v>15807</v>
      </c>
      <c r="J1552" s="184" t="s">
        <v>15807</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t="s">
        <v>15807</v>
      </c>
      <c r="B1553" s="182" t="str">
        <f>IF(LEN(A1553)=0,"",INDEX('Smelter Look-up'!$A:$A,MATCH($A1553,'Smelter Look-up'!$E:$E,0)))</f>
        <v/>
      </c>
      <c r="C1553" s="186" t="str">
        <f>IF(LEN(A1553)=0,"",INDEX('Smelter Look-up'!$C:$C,MATCH($A1553,'Smelter Look-up'!$E:$E,0)))</f>
        <v/>
      </c>
      <c r="D1553" s="230"/>
      <c r="E1553" s="182" t="str">
        <f ca="1">IF(ISERROR($V1553),"",OFFSET('Smelter Look-up'!$D$4,$V1553-4,0)&amp;"")</f>
        <v/>
      </c>
      <c r="F1553" s="182" t="s">
        <v>15807</v>
      </c>
      <c r="G1553" s="182" t="str">
        <f ca="1">IF(C1553=$X$4,IF(ISERROR($V1553),"Enter smelter details","RMI"),IF(ISERROR($V1553),"",OFFSET('Smelter Look-up'!$F$4,$V1553-4,0)))</f>
        <v/>
      </c>
      <c r="H1553" s="183"/>
      <c r="I1553" s="184" t="s">
        <v>15807</v>
      </c>
      <c r="J1553" s="184" t="s">
        <v>15807</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t="s">
        <v>15807</v>
      </c>
      <c r="B1554" s="182" t="str">
        <f>IF(LEN(A1554)=0,"",INDEX('Smelter Look-up'!$A:$A,MATCH($A1554,'Smelter Look-up'!$E:$E,0)))</f>
        <v/>
      </c>
      <c r="C1554" s="186" t="str">
        <f>IF(LEN(A1554)=0,"",INDEX('Smelter Look-up'!$C:$C,MATCH($A1554,'Smelter Look-up'!$E:$E,0)))</f>
        <v/>
      </c>
      <c r="D1554" s="230"/>
      <c r="E1554" s="182" t="str">
        <f ca="1">IF(ISERROR($V1554),"",OFFSET('Smelter Look-up'!$D$4,$V1554-4,0)&amp;"")</f>
        <v/>
      </c>
      <c r="F1554" s="182" t="s">
        <v>15807</v>
      </c>
      <c r="G1554" s="182" t="str">
        <f ca="1">IF(C1554=$X$4,IF(ISERROR($V1554),"Enter smelter details","RMI"),IF(ISERROR($V1554),"",OFFSET('Smelter Look-up'!$F$4,$V1554-4,0)))</f>
        <v/>
      </c>
      <c r="H1554" s="183"/>
      <c r="I1554" s="184" t="s">
        <v>15807</v>
      </c>
      <c r="J1554" s="184" t="s">
        <v>15807</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t="s">
        <v>15807</v>
      </c>
      <c r="B1555" s="182" t="str">
        <f>IF(LEN(A1555)=0,"",INDEX('Smelter Look-up'!$A:$A,MATCH($A1555,'Smelter Look-up'!$E:$E,0)))</f>
        <v/>
      </c>
      <c r="C1555" s="186" t="str">
        <f>IF(LEN(A1555)=0,"",INDEX('Smelter Look-up'!$C:$C,MATCH($A1555,'Smelter Look-up'!$E:$E,0)))</f>
        <v/>
      </c>
      <c r="D1555" s="230"/>
      <c r="E1555" s="182" t="str">
        <f ca="1">IF(ISERROR($V1555),"",OFFSET('Smelter Look-up'!$D$4,$V1555-4,0)&amp;"")</f>
        <v/>
      </c>
      <c r="F1555" s="182" t="s">
        <v>15807</v>
      </c>
      <c r="G1555" s="182" t="str">
        <f ca="1">IF(C1555=$X$4,IF(ISERROR($V1555),"Enter smelter details","RMI"),IF(ISERROR($V1555),"",OFFSET('Smelter Look-up'!$F$4,$V1555-4,0)))</f>
        <v/>
      </c>
      <c r="H1555" s="183"/>
      <c r="I1555" s="184" t="s">
        <v>15807</v>
      </c>
      <c r="J1555" s="184" t="s">
        <v>15807</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t="s">
        <v>15807</v>
      </c>
      <c r="B1556" s="182" t="str">
        <f>IF(LEN(A1556)=0,"",INDEX('Smelter Look-up'!$A:$A,MATCH($A1556,'Smelter Look-up'!$E:$E,0)))</f>
        <v/>
      </c>
      <c r="C1556" s="186" t="str">
        <f>IF(LEN(A1556)=0,"",INDEX('Smelter Look-up'!$C:$C,MATCH($A1556,'Smelter Look-up'!$E:$E,0)))</f>
        <v/>
      </c>
      <c r="D1556" s="230"/>
      <c r="E1556" s="182" t="str">
        <f ca="1">IF(ISERROR($V1556),"",OFFSET('Smelter Look-up'!$D$4,$V1556-4,0)&amp;"")</f>
        <v/>
      </c>
      <c r="F1556" s="182" t="s">
        <v>15807</v>
      </c>
      <c r="G1556" s="182" t="str">
        <f ca="1">IF(C1556=$X$4,IF(ISERROR($V1556),"Enter smelter details","RMI"),IF(ISERROR($V1556),"",OFFSET('Smelter Look-up'!$F$4,$V1556-4,0)))</f>
        <v/>
      </c>
      <c r="H1556" s="183"/>
      <c r="I1556" s="184" t="s">
        <v>15807</v>
      </c>
      <c r="J1556" s="184" t="s">
        <v>15807</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t="s">
        <v>15807</v>
      </c>
      <c r="B1557" s="182" t="str">
        <f>IF(LEN(A1557)=0,"",INDEX('Smelter Look-up'!$A:$A,MATCH($A1557,'Smelter Look-up'!$E:$E,0)))</f>
        <v/>
      </c>
      <c r="C1557" s="186" t="str">
        <f>IF(LEN(A1557)=0,"",INDEX('Smelter Look-up'!$C:$C,MATCH($A1557,'Smelter Look-up'!$E:$E,0)))</f>
        <v/>
      </c>
      <c r="D1557" s="230"/>
      <c r="E1557" s="182" t="str">
        <f ca="1">IF(ISERROR($V1557),"",OFFSET('Smelter Look-up'!$D$4,$V1557-4,0)&amp;"")</f>
        <v/>
      </c>
      <c r="F1557" s="182" t="s">
        <v>15807</v>
      </c>
      <c r="G1557" s="182" t="str">
        <f ca="1">IF(C1557=$X$4,IF(ISERROR($V1557),"Enter smelter details","RMI"),IF(ISERROR($V1557),"",OFFSET('Smelter Look-up'!$F$4,$V1557-4,0)))</f>
        <v/>
      </c>
      <c r="H1557" s="183"/>
      <c r="I1557" s="184" t="s">
        <v>15807</v>
      </c>
      <c r="J1557" s="184" t="s">
        <v>15807</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t="s">
        <v>15807</v>
      </c>
      <c r="B1558" s="182" t="str">
        <f>IF(LEN(A1558)=0,"",INDEX('Smelter Look-up'!$A:$A,MATCH($A1558,'Smelter Look-up'!$E:$E,0)))</f>
        <v/>
      </c>
      <c r="C1558" s="186" t="str">
        <f>IF(LEN(A1558)=0,"",INDEX('Smelter Look-up'!$C:$C,MATCH($A1558,'Smelter Look-up'!$E:$E,0)))</f>
        <v/>
      </c>
      <c r="D1558" s="230"/>
      <c r="E1558" s="182" t="str">
        <f ca="1">IF(ISERROR($V1558),"",OFFSET('Smelter Look-up'!$D$4,$V1558-4,0)&amp;"")</f>
        <v/>
      </c>
      <c r="F1558" s="182" t="s">
        <v>15807</v>
      </c>
      <c r="G1558" s="182" t="str">
        <f ca="1">IF(C1558=$X$4,IF(ISERROR($V1558),"Enter smelter details","RMI"),IF(ISERROR($V1558),"",OFFSET('Smelter Look-up'!$F$4,$V1558-4,0)))</f>
        <v/>
      </c>
      <c r="H1558" s="183"/>
      <c r="I1558" s="184" t="s">
        <v>15807</v>
      </c>
      <c r="J1558" s="184" t="s">
        <v>15807</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t="s">
        <v>15807</v>
      </c>
      <c r="B1559" s="182" t="str">
        <f>IF(LEN(A1559)=0,"",INDEX('Smelter Look-up'!$A:$A,MATCH($A1559,'Smelter Look-up'!$E:$E,0)))</f>
        <v/>
      </c>
      <c r="C1559" s="186" t="str">
        <f>IF(LEN(A1559)=0,"",INDEX('Smelter Look-up'!$C:$C,MATCH($A1559,'Smelter Look-up'!$E:$E,0)))</f>
        <v/>
      </c>
      <c r="D1559" s="230"/>
      <c r="E1559" s="182" t="str">
        <f ca="1">IF(ISERROR($V1559),"",OFFSET('Smelter Look-up'!$D$4,$V1559-4,0)&amp;"")</f>
        <v/>
      </c>
      <c r="F1559" s="182" t="s">
        <v>15807</v>
      </c>
      <c r="G1559" s="182" t="str">
        <f ca="1">IF(C1559=$X$4,IF(ISERROR($V1559),"Enter smelter details","RMI"),IF(ISERROR($V1559),"",OFFSET('Smelter Look-up'!$F$4,$V1559-4,0)))</f>
        <v/>
      </c>
      <c r="H1559" s="183"/>
      <c r="I1559" s="184" t="s">
        <v>15807</v>
      </c>
      <c r="J1559" s="184" t="s">
        <v>15807</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t="s">
        <v>15807</v>
      </c>
      <c r="B1560" s="182" t="str">
        <f>IF(LEN(A1560)=0,"",INDEX('Smelter Look-up'!$A:$A,MATCH($A1560,'Smelter Look-up'!$E:$E,0)))</f>
        <v/>
      </c>
      <c r="C1560" s="186" t="str">
        <f>IF(LEN(A1560)=0,"",INDEX('Smelter Look-up'!$C:$C,MATCH($A1560,'Smelter Look-up'!$E:$E,0)))</f>
        <v/>
      </c>
      <c r="D1560" s="230"/>
      <c r="E1560" s="182" t="str">
        <f ca="1">IF(ISERROR($V1560),"",OFFSET('Smelter Look-up'!$D$4,$V1560-4,0)&amp;"")</f>
        <v/>
      </c>
      <c r="F1560" s="182" t="s">
        <v>15807</v>
      </c>
      <c r="G1560" s="182" t="str">
        <f ca="1">IF(C1560=$X$4,IF(ISERROR($V1560),"Enter smelter details","RMI"),IF(ISERROR($V1560),"",OFFSET('Smelter Look-up'!$F$4,$V1560-4,0)))</f>
        <v/>
      </c>
      <c r="H1560" s="183"/>
      <c r="I1560" s="184" t="s">
        <v>15807</v>
      </c>
      <c r="J1560" s="184" t="s">
        <v>15807</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t="s">
        <v>15807</v>
      </c>
      <c r="B1561" s="182" t="str">
        <f>IF(LEN(A1561)=0,"",INDEX('Smelter Look-up'!$A:$A,MATCH($A1561,'Smelter Look-up'!$E:$E,0)))</f>
        <v/>
      </c>
      <c r="C1561" s="186" t="str">
        <f>IF(LEN(A1561)=0,"",INDEX('Smelter Look-up'!$C:$C,MATCH($A1561,'Smelter Look-up'!$E:$E,0)))</f>
        <v/>
      </c>
      <c r="D1561" s="230"/>
      <c r="E1561" s="182" t="str">
        <f ca="1">IF(ISERROR($V1561),"",OFFSET('Smelter Look-up'!$D$4,$V1561-4,0)&amp;"")</f>
        <v/>
      </c>
      <c r="F1561" s="182" t="s">
        <v>15807</v>
      </c>
      <c r="G1561" s="182" t="str">
        <f ca="1">IF(C1561=$X$4,IF(ISERROR($V1561),"Enter smelter details","RMI"),IF(ISERROR($V1561),"",OFFSET('Smelter Look-up'!$F$4,$V1561-4,0)))</f>
        <v/>
      </c>
      <c r="H1561" s="183"/>
      <c r="I1561" s="184" t="s">
        <v>15807</v>
      </c>
      <c r="J1561" s="184" t="s">
        <v>15807</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t="s">
        <v>15807</v>
      </c>
      <c r="B1562" s="182" t="str">
        <f>IF(LEN(A1562)=0,"",INDEX('Smelter Look-up'!$A:$A,MATCH($A1562,'Smelter Look-up'!$E:$E,0)))</f>
        <v/>
      </c>
      <c r="C1562" s="186" t="str">
        <f>IF(LEN(A1562)=0,"",INDEX('Smelter Look-up'!$C:$C,MATCH($A1562,'Smelter Look-up'!$E:$E,0)))</f>
        <v/>
      </c>
      <c r="D1562" s="230"/>
      <c r="E1562" s="182" t="str">
        <f ca="1">IF(ISERROR($V1562),"",OFFSET('Smelter Look-up'!$D$4,$V1562-4,0)&amp;"")</f>
        <v/>
      </c>
      <c r="F1562" s="182" t="s">
        <v>15807</v>
      </c>
      <c r="G1562" s="182" t="str">
        <f ca="1">IF(C1562=$X$4,IF(ISERROR($V1562),"Enter smelter details","RMI"),IF(ISERROR($V1562),"",OFFSET('Smelter Look-up'!$F$4,$V1562-4,0)))</f>
        <v/>
      </c>
      <c r="H1562" s="183"/>
      <c r="I1562" s="184" t="s">
        <v>15807</v>
      </c>
      <c r="J1562" s="184" t="s">
        <v>15807</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t="s">
        <v>15807</v>
      </c>
      <c r="B1563" s="182" t="str">
        <f>IF(LEN(A1563)=0,"",INDEX('Smelter Look-up'!$A:$A,MATCH($A1563,'Smelter Look-up'!$E:$E,0)))</f>
        <v/>
      </c>
      <c r="C1563" s="186" t="str">
        <f>IF(LEN(A1563)=0,"",INDEX('Smelter Look-up'!$C:$C,MATCH($A1563,'Smelter Look-up'!$E:$E,0)))</f>
        <v/>
      </c>
      <c r="D1563" s="230"/>
      <c r="E1563" s="182" t="str">
        <f ca="1">IF(ISERROR($V1563),"",OFFSET('Smelter Look-up'!$D$4,$V1563-4,0)&amp;"")</f>
        <v/>
      </c>
      <c r="F1563" s="182" t="s">
        <v>15807</v>
      </c>
      <c r="G1563" s="182" t="str">
        <f ca="1">IF(C1563=$X$4,IF(ISERROR($V1563),"Enter smelter details","RMI"),IF(ISERROR($V1563),"",OFFSET('Smelter Look-up'!$F$4,$V1563-4,0)))</f>
        <v/>
      </c>
      <c r="H1563" s="183"/>
      <c r="I1563" s="184" t="s">
        <v>15807</v>
      </c>
      <c r="J1563" s="184" t="s">
        <v>15807</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t="s">
        <v>15807</v>
      </c>
      <c r="B1564" s="182" t="str">
        <f>IF(LEN(A1564)=0,"",INDEX('Smelter Look-up'!$A:$A,MATCH($A1564,'Smelter Look-up'!$E:$E,0)))</f>
        <v/>
      </c>
      <c r="C1564" s="186" t="str">
        <f>IF(LEN(A1564)=0,"",INDEX('Smelter Look-up'!$C:$C,MATCH($A1564,'Smelter Look-up'!$E:$E,0)))</f>
        <v/>
      </c>
      <c r="D1564" s="230"/>
      <c r="E1564" s="182" t="str">
        <f ca="1">IF(ISERROR($V1564),"",OFFSET('Smelter Look-up'!$D$4,$V1564-4,0)&amp;"")</f>
        <v/>
      </c>
      <c r="F1564" s="182" t="s">
        <v>15807</v>
      </c>
      <c r="G1564" s="182" t="str">
        <f ca="1">IF(C1564=$X$4,IF(ISERROR($V1564),"Enter smelter details","RMI"),IF(ISERROR($V1564),"",OFFSET('Smelter Look-up'!$F$4,$V1564-4,0)))</f>
        <v/>
      </c>
      <c r="H1564" s="183"/>
      <c r="I1564" s="184" t="s">
        <v>15807</v>
      </c>
      <c r="J1564" s="184" t="s">
        <v>15807</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t="s">
        <v>15807</v>
      </c>
      <c r="B1565" s="182" t="str">
        <f>IF(LEN(A1565)=0,"",INDEX('Smelter Look-up'!$A:$A,MATCH($A1565,'Smelter Look-up'!$E:$E,0)))</f>
        <v/>
      </c>
      <c r="C1565" s="186" t="str">
        <f>IF(LEN(A1565)=0,"",INDEX('Smelter Look-up'!$C:$C,MATCH($A1565,'Smelter Look-up'!$E:$E,0)))</f>
        <v/>
      </c>
      <c r="D1565" s="230"/>
      <c r="E1565" s="182" t="str">
        <f ca="1">IF(ISERROR($V1565),"",OFFSET('Smelter Look-up'!$D$4,$V1565-4,0)&amp;"")</f>
        <v/>
      </c>
      <c r="F1565" s="182" t="s">
        <v>15807</v>
      </c>
      <c r="G1565" s="182" t="str">
        <f ca="1">IF(C1565=$X$4,IF(ISERROR($V1565),"Enter smelter details","RMI"),IF(ISERROR($V1565),"",OFFSET('Smelter Look-up'!$F$4,$V1565-4,0)))</f>
        <v/>
      </c>
      <c r="H1565" s="183"/>
      <c r="I1565" s="184" t="s">
        <v>15807</v>
      </c>
      <c r="J1565" s="184" t="s">
        <v>15807</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t="s">
        <v>15807</v>
      </c>
      <c r="B1566" s="182" t="str">
        <f>IF(LEN(A1566)=0,"",INDEX('Smelter Look-up'!$A:$A,MATCH($A1566,'Smelter Look-up'!$E:$E,0)))</f>
        <v/>
      </c>
      <c r="C1566" s="186" t="str">
        <f>IF(LEN(A1566)=0,"",INDEX('Smelter Look-up'!$C:$C,MATCH($A1566,'Smelter Look-up'!$E:$E,0)))</f>
        <v/>
      </c>
      <c r="D1566" s="230"/>
      <c r="E1566" s="182" t="str">
        <f ca="1">IF(ISERROR($V1566),"",OFFSET('Smelter Look-up'!$D$4,$V1566-4,0)&amp;"")</f>
        <v/>
      </c>
      <c r="F1566" s="182" t="s">
        <v>15807</v>
      </c>
      <c r="G1566" s="182" t="str">
        <f ca="1">IF(C1566=$X$4,IF(ISERROR($V1566),"Enter smelter details","RMI"),IF(ISERROR($V1566),"",OFFSET('Smelter Look-up'!$F$4,$V1566-4,0)))</f>
        <v/>
      </c>
      <c r="H1566" s="183"/>
      <c r="I1566" s="184" t="s">
        <v>15807</v>
      </c>
      <c r="J1566" s="184" t="s">
        <v>15807</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t="s">
        <v>15807</v>
      </c>
      <c r="B1567" s="182" t="str">
        <f>IF(LEN(A1567)=0,"",INDEX('Smelter Look-up'!$A:$A,MATCH($A1567,'Smelter Look-up'!$E:$E,0)))</f>
        <v/>
      </c>
      <c r="C1567" s="186" t="str">
        <f>IF(LEN(A1567)=0,"",INDEX('Smelter Look-up'!$C:$C,MATCH($A1567,'Smelter Look-up'!$E:$E,0)))</f>
        <v/>
      </c>
      <c r="D1567" s="230"/>
      <c r="E1567" s="182" t="str">
        <f ca="1">IF(ISERROR($V1567),"",OFFSET('Smelter Look-up'!$D$4,$V1567-4,0)&amp;"")</f>
        <v/>
      </c>
      <c r="F1567" s="182" t="s">
        <v>15807</v>
      </c>
      <c r="G1567" s="182" t="str">
        <f ca="1">IF(C1567=$X$4,IF(ISERROR($V1567),"Enter smelter details","RMI"),IF(ISERROR($V1567),"",OFFSET('Smelter Look-up'!$F$4,$V1567-4,0)))</f>
        <v/>
      </c>
      <c r="H1567" s="183"/>
      <c r="I1567" s="184" t="s">
        <v>15807</v>
      </c>
      <c r="J1567" s="184" t="s">
        <v>15807</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t="s">
        <v>15807</v>
      </c>
      <c r="B1568" s="182" t="str">
        <f>IF(LEN(A1568)=0,"",INDEX('Smelter Look-up'!$A:$A,MATCH($A1568,'Smelter Look-up'!$E:$E,0)))</f>
        <v/>
      </c>
      <c r="C1568" s="186" t="str">
        <f>IF(LEN(A1568)=0,"",INDEX('Smelter Look-up'!$C:$C,MATCH($A1568,'Smelter Look-up'!$E:$E,0)))</f>
        <v/>
      </c>
      <c r="D1568" s="230"/>
      <c r="E1568" s="182" t="str">
        <f ca="1">IF(ISERROR($V1568),"",OFFSET('Smelter Look-up'!$D$4,$V1568-4,0)&amp;"")</f>
        <v/>
      </c>
      <c r="F1568" s="182" t="s">
        <v>15807</v>
      </c>
      <c r="G1568" s="182" t="str">
        <f ca="1">IF(C1568=$X$4,IF(ISERROR($V1568),"Enter smelter details","RMI"),IF(ISERROR($V1568),"",OFFSET('Smelter Look-up'!$F$4,$V1568-4,0)))</f>
        <v/>
      </c>
      <c r="H1568" s="183"/>
      <c r="I1568" s="184" t="s">
        <v>15807</v>
      </c>
      <c r="J1568" s="184" t="s">
        <v>15807</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t="s">
        <v>15807</v>
      </c>
      <c r="B1569" s="182" t="str">
        <f>IF(LEN(A1569)=0,"",INDEX('Smelter Look-up'!$A:$A,MATCH($A1569,'Smelter Look-up'!$E:$E,0)))</f>
        <v/>
      </c>
      <c r="C1569" s="186" t="str">
        <f>IF(LEN(A1569)=0,"",INDEX('Smelter Look-up'!$C:$C,MATCH($A1569,'Smelter Look-up'!$E:$E,0)))</f>
        <v/>
      </c>
      <c r="D1569" s="230"/>
      <c r="E1569" s="182" t="str">
        <f ca="1">IF(ISERROR($V1569),"",OFFSET('Smelter Look-up'!$D$4,$V1569-4,0)&amp;"")</f>
        <v/>
      </c>
      <c r="F1569" s="182" t="s">
        <v>15807</v>
      </c>
      <c r="G1569" s="182" t="str">
        <f ca="1">IF(C1569=$X$4,IF(ISERROR($V1569),"Enter smelter details","RMI"),IF(ISERROR($V1569),"",OFFSET('Smelter Look-up'!$F$4,$V1569-4,0)))</f>
        <v/>
      </c>
      <c r="H1569" s="183"/>
      <c r="I1569" s="184" t="s">
        <v>15807</v>
      </c>
      <c r="J1569" s="184" t="s">
        <v>15807</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t="s">
        <v>15807</v>
      </c>
      <c r="B1570" s="182" t="str">
        <f>IF(LEN(A1570)=0,"",INDEX('Smelter Look-up'!$A:$A,MATCH($A1570,'Smelter Look-up'!$E:$E,0)))</f>
        <v/>
      </c>
      <c r="C1570" s="186" t="str">
        <f>IF(LEN(A1570)=0,"",INDEX('Smelter Look-up'!$C:$C,MATCH($A1570,'Smelter Look-up'!$E:$E,0)))</f>
        <v/>
      </c>
      <c r="D1570" s="230"/>
      <c r="E1570" s="182" t="str">
        <f ca="1">IF(ISERROR($V1570),"",OFFSET('Smelter Look-up'!$D$4,$V1570-4,0)&amp;"")</f>
        <v/>
      </c>
      <c r="F1570" s="182" t="s">
        <v>15807</v>
      </c>
      <c r="G1570" s="182" t="str">
        <f ca="1">IF(C1570=$X$4,IF(ISERROR($V1570),"Enter smelter details","RMI"),IF(ISERROR($V1570),"",OFFSET('Smelter Look-up'!$F$4,$V1570-4,0)))</f>
        <v/>
      </c>
      <c r="H1570" s="183"/>
      <c r="I1570" s="184" t="s">
        <v>15807</v>
      </c>
      <c r="J1570" s="184" t="s">
        <v>15807</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t="s">
        <v>15807</v>
      </c>
      <c r="B1571" s="182" t="str">
        <f>IF(LEN(A1571)=0,"",INDEX('Smelter Look-up'!$A:$A,MATCH($A1571,'Smelter Look-up'!$E:$E,0)))</f>
        <v/>
      </c>
      <c r="C1571" s="186" t="str">
        <f>IF(LEN(A1571)=0,"",INDEX('Smelter Look-up'!$C:$C,MATCH($A1571,'Smelter Look-up'!$E:$E,0)))</f>
        <v/>
      </c>
      <c r="D1571" s="230"/>
      <c r="E1571" s="182" t="str">
        <f ca="1">IF(ISERROR($V1571),"",OFFSET('Smelter Look-up'!$D$4,$V1571-4,0)&amp;"")</f>
        <v/>
      </c>
      <c r="F1571" s="182" t="s">
        <v>15807</v>
      </c>
      <c r="G1571" s="182" t="str">
        <f ca="1">IF(C1571=$X$4,IF(ISERROR($V1571),"Enter smelter details","RMI"),IF(ISERROR($V1571),"",OFFSET('Smelter Look-up'!$F$4,$V1571-4,0)))</f>
        <v/>
      </c>
      <c r="H1571" s="183"/>
      <c r="I1571" s="184" t="s">
        <v>15807</v>
      </c>
      <c r="J1571" s="184" t="s">
        <v>15807</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t="s">
        <v>15807</v>
      </c>
      <c r="B1572" s="182" t="str">
        <f>IF(LEN(A1572)=0,"",INDEX('Smelter Look-up'!$A:$A,MATCH($A1572,'Smelter Look-up'!$E:$E,0)))</f>
        <v/>
      </c>
      <c r="C1572" s="186" t="str">
        <f>IF(LEN(A1572)=0,"",INDEX('Smelter Look-up'!$C:$C,MATCH($A1572,'Smelter Look-up'!$E:$E,0)))</f>
        <v/>
      </c>
      <c r="D1572" s="230"/>
      <c r="E1572" s="182" t="str">
        <f ca="1">IF(ISERROR($V1572),"",OFFSET('Smelter Look-up'!$D$4,$V1572-4,0)&amp;"")</f>
        <v/>
      </c>
      <c r="F1572" s="182" t="s">
        <v>15807</v>
      </c>
      <c r="G1572" s="182" t="str">
        <f ca="1">IF(C1572=$X$4,IF(ISERROR($V1572),"Enter smelter details","RMI"),IF(ISERROR($V1572),"",OFFSET('Smelter Look-up'!$F$4,$V1572-4,0)))</f>
        <v/>
      </c>
      <c r="H1572" s="183"/>
      <c r="I1572" s="184" t="s">
        <v>15807</v>
      </c>
      <c r="J1572" s="184" t="s">
        <v>15807</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t="s">
        <v>15807</v>
      </c>
      <c r="B1573" s="182" t="str">
        <f>IF(LEN(A1573)=0,"",INDEX('Smelter Look-up'!$A:$A,MATCH($A1573,'Smelter Look-up'!$E:$E,0)))</f>
        <v/>
      </c>
      <c r="C1573" s="186" t="str">
        <f>IF(LEN(A1573)=0,"",INDEX('Smelter Look-up'!$C:$C,MATCH($A1573,'Smelter Look-up'!$E:$E,0)))</f>
        <v/>
      </c>
      <c r="D1573" s="230"/>
      <c r="E1573" s="182" t="str">
        <f ca="1">IF(ISERROR($V1573),"",OFFSET('Smelter Look-up'!$D$4,$V1573-4,0)&amp;"")</f>
        <v/>
      </c>
      <c r="F1573" s="182" t="s">
        <v>15807</v>
      </c>
      <c r="G1573" s="182" t="str">
        <f ca="1">IF(C1573=$X$4,IF(ISERROR($V1573),"Enter smelter details","RMI"),IF(ISERROR($V1573),"",OFFSET('Smelter Look-up'!$F$4,$V1573-4,0)))</f>
        <v/>
      </c>
      <c r="H1573" s="183"/>
      <c r="I1573" s="184" t="s">
        <v>15807</v>
      </c>
      <c r="J1573" s="184" t="s">
        <v>15807</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t="s">
        <v>15807</v>
      </c>
      <c r="B1574" s="182" t="str">
        <f>IF(LEN(A1574)=0,"",INDEX('Smelter Look-up'!$A:$A,MATCH($A1574,'Smelter Look-up'!$E:$E,0)))</f>
        <v/>
      </c>
      <c r="C1574" s="186" t="str">
        <f>IF(LEN(A1574)=0,"",INDEX('Smelter Look-up'!$C:$C,MATCH($A1574,'Smelter Look-up'!$E:$E,0)))</f>
        <v/>
      </c>
      <c r="D1574" s="230"/>
      <c r="E1574" s="182" t="str">
        <f ca="1">IF(ISERROR($V1574),"",OFFSET('Smelter Look-up'!$D$4,$V1574-4,0)&amp;"")</f>
        <v/>
      </c>
      <c r="F1574" s="182" t="s">
        <v>15807</v>
      </c>
      <c r="G1574" s="182" t="str">
        <f ca="1">IF(C1574=$X$4,IF(ISERROR($V1574),"Enter smelter details","RMI"),IF(ISERROR($V1574),"",OFFSET('Smelter Look-up'!$F$4,$V1574-4,0)))</f>
        <v/>
      </c>
      <c r="H1574" s="183"/>
      <c r="I1574" s="184" t="s">
        <v>15807</v>
      </c>
      <c r="J1574" s="184" t="s">
        <v>15807</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t="s">
        <v>15807</v>
      </c>
      <c r="B1575" s="182" t="str">
        <f>IF(LEN(A1575)=0,"",INDEX('Smelter Look-up'!$A:$A,MATCH($A1575,'Smelter Look-up'!$E:$E,0)))</f>
        <v/>
      </c>
      <c r="C1575" s="186" t="str">
        <f>IF(LEN(A1575)=0,"",INDEX('Smelter Look-up'!$C:$C,MATCH($A1575,'Smelter Look-up'!$E:$E,0)))</f>
        <v/>
      </c>
      <c r="D1575" s="230"/>
      <c r="E1575" s="182" t="str">
        <f ca="1">IF(ISERROR($V1575),"",OFFSET('Smelter Look-up'!$D$4,$V1575-4,0)&amp;"")</f>
        <v/>
      </c>
      <c r="F1575" s="182" t="s">
        <v>15807</v>
      </c>
      <c r="G1575" s="182" t="str">
        <f ca="1">IF(C1575=$X$4,IF(ISERROR($V1575),"Enter smelter details","RMI"),IF(ISERROR($V1575),"",OFFSET('Smelter Look-up'!$F$4,$V1575-4,0)))</f>
        <v/>
      </c>
      <c r="H1575" s="183"/>
      <c r="I1575" s="184" t="s">
        <v>15807</v>
      </c>
      <c r="J1575" s="184" t="s">
        <v>15807</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t="s">
        <v>15807</v>
      </c>
      <c r="B1576" s="182" t="str">
        <f>IF(LEN(A1576)=0,"",INDEX('Smelter Look-up'!$A:$A,MATCH($A1576,'Smelter Look-up'!$E:$E,0)))</f>
        <v/>
      </c>
      <c r="C1576" s="186" t="str">
        <f>IF(LEN(A1576)=0,"",INDEX('Smelter Look-up'!$C:$C,MATCH($A1576,'Smelter Look-up'!$E:$E,0)))</f>
        <v/>
      </c>
      <c r="D1576" s="230"/>
      <c r="E1576" s="182" t="str">
        <f ca="1">IF(ISERROR($V1576),"",OFFSET('Smelter Look-up'!$D$4,$V1576-4,0)&amp;"")</f>
        <v/>
      </c>
      <c r="F1576" s="182" t="s">
        <v>15807</v>
      </c>
      <c r="G1576" s="182" t="str">
        <f ca="1">IF(C1576=$X$4,IF(ISERROR($V1576),"Enter smelter details","RMI"),IF(ISERROR($V1576),"",OFFSET('Smelter Look-up'!$F$4,$V1576-4,0)))</f>
        <v/>
      </c>
      <c r="H1576" s="183"/>
      <c r="I1576" s="184" t="s">
        <v>15807</v>
      </c>
      <c r="J1576" s="184" t="s">
        <v>15807</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t="s">
        <v>15807</v>
      </c>
      <c r="B1577" s="182" t="str">
        <f>IF(LEN(A1577)=0,"",INDEX('Smelter Look-up'!$A:$A,MATCH($A1577,'Smelter Look-up'!$E:$E,0)))</f>
        <v/>
      </c>
      <c r="C1577" s="186" t="str">
        <f>IF(LEN(A1577)=0,"",INDEX('Smelter Look-up'!$C:$C,MATCH($A1577,'Smelter Look-up'!$E:$E,0)))</f>
        <v/>
      </c>
      <c r="D1577" s="230"/>
      <c r="E1577" s="182" t="str">
        <f ca="1">IF(ISERROR($V1577),"",OFFSET('Smelter Look-up'!$D$4,$V1577-4,0)&amp;"")</f>
        <v/>
      </c>
      <c r="F1577" s="182" t="s">
        <v>15807</v>
      </c>
      <c r="G1577" s="182" t="str">
        <f ca="1">IF(C1577=$X$4,IF(ISERROR($V1577),"Enter smelter details","RMI"),IF(ISERROR($V1577),"",OFFSET('Smelter Look-up'!$F$4,$V1577-4,0)))</f>
        <v/>
      </c>
      <c r="H1577" s="183"/>
      <c r="I1577" s="184" t="s">
        <v>15807</v>
      </c>
      <c r="J1577" s="184" t="s">
        <v>15807</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t="s">
        <v>15807</v>
      </c>
      <c r="B1578" s="182" t="str">
        <f>IF(LEN(A1578)=0,"",INDEX('Smelter Look-up'!$A:$A,MATCH($A1578,'Smelter Look-up'!$E:$E,0)))</f>
        <v/>
      </c>
      <c r="C1578" s="186" t="str">
        <f>IF(LEN(A1578)=0,"",INDEX('Smelter Look-up'!$C:$C,MATCH($A1578,'Smelter Look-up'!$E:$E,0)))</f>
        <v/>
      </c>
      <c r="D1578" s="230"/>
      <c r="E1578" s="182" t="str">
        <f ca="1">IF(ISERROR($V1578),"",OFFSET('Smelter Look-up'!$D$4,$V1578-4,0)&amp;"")</f>
        <v/>
      </c>
      <c r="F1578" s="182" t="s">
        <v>15807</v>
      </c>
      <c r="G1578" s="182" t="str">
        <f ca="1">IF(C1578=$X$4,IF(ISERROR($V1578),"Enter smelter details","RMI"),IF(ISERROR($V1578),"",OFFSET('Smelter Look-up'!$F$4,$V1578-4,0)))</f>
        <v/>
      </c>
      <c r="H1578" s="183"/>
      <c r="I1578" s="184" t="s">
        <v>15807</v>
      </c>
      <c r="J1578" s="184" t="s">
        <v>15807</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t="s">
        <v>15807</v>
      </c>
      <c r="B1579" s="182" t="str">
        <f>IF(LEN(A1579)=0,"",INDEX('Smelter Look-up'!$A:$A,MATCH($A1579,'Smelter Look-up'!$E:$E,0)))</f>
        <v/>
      </c>
      <c r="C1579" s="186" t="str">
        <f>IF(LEN(A1579)=0,"",INDEX('Smelter Look-up'!$C:$C,MATCH($A1579,'Smelter Look-up'!$E:$E,0)))</f>
        <v/>
      </c>
      <c r="D1579" s="230"/>
      <c r="E1579" s="182" t="str">
        <f ca="1">IF(ISERROR($V1579),"",OFFSET('Smelter Look-up'!$D$4,$V1579-4,0)&amp;"")</f>
        <v/>
      </c>
      <c r="F1579" s="182" t="s">
        <v>15807</v>
      </c>
      <c r="G1579" s="182" t="str">
        <f ca="1">IF(C1579=$X$4,IF(ISERROR($V1579),"Enter smelter details","RMI"),IF(ISERROR($V1579),"",OFFSET('Smelter Look-up'!$F$4,$V1579-4,0)))</f>
        <v/>
      </c>
      <c r="H1579" s="183"/>
      <c r="I1579" s="184" t="s">
        <v>15807</v>
      </c>
      <c r="J1579" s="184" t="s">
        <v>15807</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t="s">
        <v>15807</v>
      </c>
      <c r="B1580" s="182" t="str">
        <f>IF(LEN(A1580)=0,"",INDEX('Smelter Look-up'!$A:$A,MATCH($A1580,'Smelter Look-up'!$E:$E,0)))</f>
        <v/>
      </c>
      <c r="C1580" s="186" t="str">
        <f>IF(LEN(A1580)=0,"",INDEX('Smelter Look-up'!$C:$C,MATCH($A1580,'Smelter Look-up'!$E:$E,0)))</f>
        <v/>
      </c>
      <c r="D1580" s="230"/>
      <c r="E1580" s="182" t="str">
        <f ca="1">IF(ISERROR($V1580),"",OFFSET('Smelter Look-up'!$D$4,$V1580-4,0)&amp;"")</f>
        <v/>
      </c>
      <c r="F1580" s="182" t="s">
        <v>15807</v>
      </c>
      <c r="G1580" s="182" t="str">
        <f ca="1">IF(C1580=$X$4,IF(ISERROR($V1580),"Enter smelter details","RMI"),IF(ISERROR($V1580),"",OFFSET('Smelter Look-up'!$F$4,$V1580-4,0)))</f>
        <v/>
      </c>
      <c r="H1580" s="183"/>
      <c r="I1580" s="184" t="s">
        <v>15807</v>
      </c>
      <c r="J1580" s="184" t="s">
        <v>15807</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t="s">
        <v>15807</v>
      </c>
      <c r="B1581" s="182" t="str">
        <f>IF(LEN(A1581)=0,"",INDEX('Smelter Look-up'!$A:$A,MATCH($A1581,'Smelter Look-up'!$E:$E,0)))</f>
        <v/>
      </c>
      <c r="C1581" s="186" t="str">
        <f>IF(LEN(A1581)=0,"",INDEX('Smelter Look-up'!$C:$C,MATCH($A1581,'Smelter Look-up'!$E:$E,0)))</f>
        <v/>
      </c>
      <c r="D1581" s="230"/>
      <c r="E1581" s="182" t="str">
        <f ca="1">IF(ISERROR($V1581),"",OFFSET('Smelter Look-up'!$D$4,$V1581-4,0)&amp;"")</f>
        <v/>
      </c>
      <c r="F1581" s="182" t="s">
        <v>15807</v>
      </c>
      <c r="G1581" s="182" t="str">
        <f ca="1">IF(C1581=$X$4,IF(ISERROR($V1581),"Enter smelter details","RMI"),IF(ISERROR($V1581),"",OFFSET('Smelter Look-up'!$F$4,$V1581-4,0)))</f>
        <v/>
      </c>
      <c r="H1581" s="183"/>
      <c r="I1581" s="184" t="s">
        <v>15807</v>
      </c>
      <c r="J1581" s="184" t="s">
        <v>15807</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t="s">
        <v>15807</v>
      </c>
      <c r="B1582" s="182" t="str">
        <f>IF(LEN(A1582)=0,"",INDEX('Smelter Look-up'!$A:$A,MATCH($A1582,'Smelter Look-up'!$E:$E,0)))</f>
        <v/>
      </c>
      <c r="C1582" s="186" t="str">
        <f>IF(LEN(A1582)=0,"",INDEX('Smelter Look-up'!$C:$C,MATCH($A1582,'Smelter Look-up'!$E:$E,0)))</f>
        <v/>
      </c>
      <c r="D1582" s="230"/>
      <c r="E1582" s="182" t="str">
        <f ca="1">IF(ISERROR($V1582),"",OFFSET('Smelter Look-up'!$D$4,$V1582-4,0)&amp;"")</f>
        <v/>
      </c>
      <c r="F1582" s="182" t="s">
        <v>15807</v>
      </c>
      <c r="G1582" s="182" t="str">
        <f ca="1">IF(C1582=$X$4,IF(ISERROR($V1582),"Enter smelter details","RMI"),IF(ISERROR($V1582),"",OFFSET('Smelter Look-up'!$F$4,$V1582-4,0)))</f>
        <v/>
      </c>
      <c r="H1582" s="183"/>
      <c r="I1582" s="184" t="s">
        <v>15807</v>
      </c>
      <c r="J1582" s="184" t="s">
        <v>15807</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t="s">
        <v>15807</v>
      </c>
      <c r="B1583" s="182" t="str">
        <f>IF(LEN(A1583)=0,"",INDEX('Smelter Look-up'!$A:$A,MATCH($A1583,'Smelter Look-up'!$E:$E,0)))</f>
        <v/>
      </c>
      <c r="C1583" s="186" t="str">
        <f>IF(LEN(A1583)=0,"",INDEX('Smelter Look-up'!$C:$C,MATCH($A1583,'Smelter Look-up'!$E:$E,0)))</f>
        <v/>
      </c>
      <c r="D1583" s="230"/>
      <c r="E1583" s="182" t="str">
        <f ca="1">IF(ISERROR($V1583),"",OFFSET('Smelter Look-up'!$D$4,$V1583-4,0)&amp;"")</f>
        <v/>
      </c>
      <c r="F1583" s="182" t="s">
        <v>15807</v>
      </c>
      <c r="G1583" s="182" t="str">
        <f ca="1">IF(C1583=$X$4,IF(ISERROR($V1583),"Enter smelter details","RMI"),IF(ISERROR($V1583),"",OFFSET('Smelter Look-up'!$F$4,$V1583-4,0)))</f>
        <v/>
      </c>
      <c r="H1583" s="183"/>
      <c r="I1583" s="184" t="s">
        <v>15807</v>
      </c>
      <c r="J1583" s="184" t="s">
        <v>15807</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t="s">
        <v>15807</v>
      </c>
      <c r="B1584" s="182" t="str">
        <f>IF(LEN(A1584)=0,"",INDEX('Smelter Look-up'!$A:$A,MATCH($A1584,'Smelter Look-up'!$E:$E,0)))</f>
        <v/>
      </c>
      <c r="C1584" s="186" t="str">
        <f>IF(LEN(A1584)=0,"",INDEX('Smelter Look-up'!$C:$C,MATCH($A1584,'Smelter Look-up'!$E:$E,0)))</f>
        <v/>
      </c>
      <c r="D1584" s="230"/>
      <c r="E1584" s="182" t="str">
        <f ca="1">IF(ISERROR($V1584),"",OFFSET('Smelter Look-up'!$D$4,$V1584-4,0)&amp;"")</f>
        <v/>
      </c>
      <c r="F1584" s="182" t="s">
        <v>15807</v>
      </c>
      <c r="G1584" s="182" t="str">
        <f ca="1">IF(C1584=$X$4,IF(ISERROR($V1584),"Enter smelter details","RMI"),IF(ISERROR($V1584),"",OFFSET('Smelter Look-up'!$F$4,$V1584-4,0)))</f>
        <v/>
      </c>
      <c r="H1584" s="183"/>
      <c r="I1584" s="184" t="s">
        <v>15807</v>
      </c>
      <c r="J1584" s="184" t="s">
        <v>15807</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t="s">
        <v>15807</v>
      </c>
      <c r="B1585" s="182" t="str">
        <f>IF(LEN(A1585)=0,"",INDEX('Smelter Look-up'!$A:$A,MATCH($A1585,'Smelter Look-up'!$E:$E,0)))</f>
        <v/>
      </c>
      <c r="C1585" s="186" t="str">
        <f>IF(LEN(A1585)=0,"",INDEX('Smelter Look-up'!$C:$C,MATCH($A1585,'Smelter Look-up'!$E:$E,0)))</f>
        <v/>
      </c>
      <c r="D1585" s="230"/>
      <c r="E1585" s="182" t="str">
        <f ca="1">IF(ISERROR($V1585),"",OFFSET('Smelter Look-up'!$D$4,$V1585-4,0)&amp;"")</f>
        <v/>
      </c>
      <c r="F1585" s="182" t="s">
        <v>15807</v>
      </c>
      <c r="G1585" s="182" t="str">
        <f ca="1">IF(C1585=$X$4,IF(ISERROR($V1585),"Enter smelter details","RMI"),IF(ISERROR($V1585),"",OFFSET('Smelter Look-up'!$F$4,$V1585-4,0)))</f>
        <v/>
      </c>
      <c r="H1585" s="183"/>
      <c r="I1585" s="184" t="s">
        <v>15807</v>
      </c>
      <c r="J1585" s="184" t="s">
        <v>15807</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t="s">
        <v>15807</v>
      </c>
      <c r="B1586" s="182" t="str">
        <f>IF(LEN(A1586)=0,"",INDEX('Smelter Look-up'!$A:$A,MATCH($A1586,'Smelter Look-up'!$E:$E,0)))</f>
        <v/>
      </c>
      <c r="C1586" s="186" t="str">
        <f>IF(LEN(A1586)=0,"",INDEX('Smelter Look-up'!$C:$C,MATCH($A1586,'Smelter Look-up'!$E:$E,0)))</f>
        <v/>
      </c>
      <c r="D1586" s="230"/>
      <c r="E1586" s="182" t="str">
        <f ca="1">IF(ISERROR($V1586),"",OFFSET('Smelter Look-up'!$D$4,$V1586-4,0)&amp;"")</f>
        <v/>
      </c>
      <c r="F1586" s="182" t="s">
        <v>15807</v>
      </c>
      <c r="G1586" s="182" t="str">
        <f ca="1">IF(C1586=$X$4,IF(ISERROR($V1586),"Enter smelter details","RMI"),IF(ISERROR($V1586),"",OFFSET('Smelter Look-up'!$F$4,$V1586-4,0)))</f>
        <v/>
      </c>
      <c r="H1586" s="183"/>
      <c r="I1586" s="184" t="s">
        <v>15807</v>
      </c>
      <c r="J1586" s="184" t="s">
        <v>15807</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t="s">
        <v>15807</v>
      </c>
      <c r="B1587" s="182" t="str">
        <f>IF(LEN(A1587)=0,"",INDEX('Smelter Look-up'!$A:$A,MATCH($A1587,'Smelter Look-up'!$E:$E,0)))</f>
        <v/>
      </c>
      <c r="C1587" s="186" t="str">
        <f>IF(LEN(A1587)=0,"",INDEX('Smelter Look-up'!$C:$C,MATCH($A1587,'Smelter Look-up'!$E:$E,0)))</f>
        <v/>
      </c>
      <c r="D1587" s="230"/>
      <c r="E1587" s="182" t="str">
        <f ca="1">IF(ISERROR($V1587),"",OFFSET('Smelter Look-up'!$D$4,$V1587-4,0)&amp;"")</f>
        <v/>
      </c>
      <c r="F1587" s="182" t="s">
        <v>15807</v>
      </c>
      <c r="G1587" s="182" t="str">
        <f ca="1">IF(C1587=$X$4,IF(ISERROR($V1587),"Enter smelter details","RMI"),IF(ISERROR($V1587),"",OFFSET('Smelter Look-up'!$F$4,$V1587-4,0)))</f>
        <v/>
      </c>
      <c r="H1587" s="183"/>
      <c r="I1587" s="184" t="s">
        <v>15807</v>
      </c>
      <c r="J1587" s="184" t="s">
        <v>15807</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t="s">
        <v>15807</v>
      </c>
      <c r="B1588" s="182" t="str">
        <f>IF(LEN(A1588)=0,"",INDEX('Smelter Look-up'!$A:$A,MATCH($A1588,'Smelter Look-up'!$E:$E,0)))</f>
        <v/>
      </c>
      <c r="C1588" s="186" t="str">
        <f>IF(LEN(A1588)=0,"",INDEX('Smelter Look-up'!$C:$C,MATCH($A1588,'Smelter Look-up'!$E:$E,0)))</f>
        <v/>
      </c>
      <c r="D1588" s="230"/>
      <c r="E1588" s="182" t="str">
        <f ca="1">IF(ISERROR($V1588),"",OFFSET('Smelter Look-up'!$D$4,$V1588-4,0)&amp;"")</f>
        <v/>
      </c>
      <c r="F1588" s="182" t="s">
        <v>15807</v>
      </c>
      <c r="G1588" s="182" t="str">
        <f ca="1">IF(C1588=$X$4,IF(ISERROR($V1588),"Enter smelter details","RMI"),IF(ISERROR($V1588),"",OFFSET('Smelter Look-up'!$F$4,$V1588-4,0)))</f>
        <v/>
      </c>
      <c r="H1588" s="183"/>
      <c r="I1588" s="184" t="s">
        <v>15807</v>
      </c>
      <c r="J1588" s="184" t="s">
        <v>15807</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t="s">
        <v>15807</v>
      </c>
      <c r="B1589" s="182" t="str">
        <f>IF(LEN(A1589)=0,"",INDEX('Smelter Look-up'!$A:$A,MATCH($A1589,'Smelter Look-up'!$E:$E,0)))</f>
        <v/>
      </c>
      <c r="C1589" s="186" t="str">
        <f>IF(LEN(A1589)=0,"",INDEX('Smelter Look-up'!$C:$C,MATCH($A1589,'Smelter Look-up'!$E:$E,0)))</f>
        <v/>
      </c>
      <c r="D1589" s="230"/>
      <c r="E1589" s="182" t="str">
        <f ca="1">IF(ISERROR($V1589),"",OFFSET('Smelter Look-up'!$D$4,$V1589-4,0)&amp;"")</f>
        <v/>
      </c>
      <c r="F1589" s="182" t="s">
        <v>15807</v>
      </c>
      <c r="G1589" s="182" t="str">
        <f ca="1">IF(C1589=$X$4,IF(ISERROR($V1589),"Enter smelter details","RMI"),IF(ISERROR($V1589),"",OFFSET('Smelter Look-up'!$F$4,$V1589-4,0)))</f>
        <v/>
      </c>
      <c r="H1589" s="183"/>
      <c r="I1589" s="184" t="s">
        <v>15807</v>
      </c>
      <c r="J1589" s="184" t="s">
        <v>15807</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t="s">
        <v>15807</v>
      </c>
      <c r="B1590" s="182" t="str">
        <f>IF(LEN(A1590)=0,"",INDEX('Smelter Look-up'!$A:$A,MATCH($A1590,'Smelter Look-up'!$E:$E,0)))</f>
        <v/>
      </c>
      <c r="C1590" s="186" t="str">
        <f>IF(LEN(A1590)=0,"",INDEX('Smelter Look-up'!$C:$C,MATCH($A1590,'Smelter Look-up'!$E:$E,0)))</f>
        <v/>
      </c>
      <c r="D1590" s="230"/>
      <c r="E1590" s="182" t="str">
        <f ca="1">IF(ISERROR($V1590),"",OFFSET('Smelter Look-up'!$D$4,$V1590-4,0)&amp;"")</f>
        <v/>
      </c>
      <c r="F1590" s="182" t="s">
        <v>15807</v>
      </c>
      <c r="G1590" s="182" t="str">
        <f ca="1">IF(C1590=$X$4,IF(ISERROR($V1590),"Enter smelter details","RMI"),IF(ISERROR($V1590),"",OFFSET('Smelter Look-up'!$F$4,$V1590-4,0)))</f>
        <v/>
      </c>
      <c r="H1590" s="183"/>
      <c r="I1590" s="184" t="s">
        <v>15807</v>
      </c>
      <c r="J1590" s="184" t="s">
        <v>15807</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t="s">
        <v>15807</v>
      </c>
      <c r="B1591" s="182" t="str">
        <f>IF(LEN(A1591)=0,"",INDEX('Smelter Look-up'!$A:$A,MATCH($A1591,'Smelter Look-up'!$E:$E,0)))</f>
        <v/>
      </c>
      <c r="C1591" s="186" t="str">
        <f>IF(LEN(A1591)=0,"",INDEX('Smelter Look-up'!$C:$C,MATCH($A1591,'Smelter Look-up'!$E:$E,0)))</f>
        <v/>
      </c>
      <c r="D1591" s="230"/>
      <c r="E1591" s="182" t="str">
        <f ca="1">IF(ISERROR($V1591),"",OFFSET('Smelter Look-up'!$D$4,$V1591-4,0)&amp;"")</f>
        <v/>
      </c>
      <c r="F1591" s="182" t="s">
        <v>15807</v>
      </c>
      <c r="G1591" s="182" t="str">
        <f ca="1">IF(C1591=$X$4,IF(ISERROR($V1591),"Enter smelter details","RMI"),IF(ISERROR($V1591),"",OFFSET('Smelter Look-up'!$F$4,$V1591-4,0)))</f>
        <v/>
      </c>
      <c r="H1591" s="183"/>
      <c r="I1591" s="184" t="s">
        <v>15807</v>
      </c>
      <c r="J1591" s="184" t="s">
        <v>15807</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t="s">
        <v>15807</v>
      </c>
      <c r="B1592" s="182" t="str">
        <f>IF(LEN(A1592)=0,"",INDEX('Smelter Look-up'!$A:$A,MATCH($A1592,'Smelter Look-up'!$E:$E,0)))</f>
        <v/>
      </c>
      <c r="C1592" s="186" t="str">
        <f>IF(LEN(A1592)=0,"",INDEX('Smelter Look-up'!$C:$C,MATCH($A1592,'Smelter Look-up'!$E:$E,0)))</f>
        <v/>
      </c>
      <c r="D1592" s="230"/>
      <c r="E1592" s="182" t="str">
        <f ca="1">IF(ISERROR($V1592),"",OFFSET('Smelter Look-up'!$D$4,$V1592-4,0)&amp;"")</f>
        <v/>
      </c>
      <c r="F1592" s="182" t="s">
        <v>15807</v>
      </c>
      <c r="G1592" s="182" t="str">
        <f ca="1">IF(C1592=$X$4,IF(ISERROR($V1592),"Enter smelter details","RMI"),IF(ISERROR($V1592),"",OFFSET('Smelter Look-up'!$F$4,$V1592-4,0)))</f>
        <v/>
      </c>
      <c r="H1592" s="183"/>
      <c r="I1592" s="184" t="s">
        <v>15807</v>
      </c>
      <c r="J1592" s="184" t="s">
        <v>15807</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t="s">
        <v>15807</v>
      </c>
      <c r="B1593" s="182" t="str">
        <f>IF(LEN(A1593)=0,"",INDEX('Smelter Look-up'!$A:$A,MATCH($A1593,'Smelter Look-up'!$E:$E,0)))</f>
        <v/>
      </c>
      <c r="C1593" s="186" t="str">
        <f>IF(LEN(A1593)=0,"",INDEX('Smelter Look-up'!$C:$C,MATCH($A1593,'Smelter Look-up'!$E:$E,0)))</f>
        <v/>
      </c>
      <c r="D1593" s="230"/>
      <c r="E1593" s="182" t="str">
        <f ca="1">IF(ISERROR($V1593),"",OFFSET('Smelter Look-up'!$D$4,$V1593-4,0)&amp;"")</f>
        <v/>
      </c>
      <c r="F1593" s="182" t="s">
        <v>15807</v>
      </c>
      <c r="G1593" s="182" t="str">
        <f ca="1">IF(C1593=$X$4,IF(ISERROR($V1593),"Enter smelter details","RMI"),IF(ISERROR($V1593),"",OFFSET('Smelter Look-up'!$F$4,$V1593-4,0)))</f>
        <v/>
      </c>
      <c r="H1593" s="183"/>
      <c r="I1593" s="184" t="s">
        <v>15807</v>
      </c>
      <c r="J1593" s="184" t="s">
        <v>15807</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t="s">
        <v>15807</v>
      </c>
      <c r="B1594" s="182" t="str">
        <f>IF(LEN(A1594)=0,"",INDEX('Smelter Look-up'!$A:$A,MATCH($A1594,'Smelter Look-up'!$E:$E,0)))</f>
        <v/>
      </c>
      <c r="C1594" s="186" t="str">
        <f>IF(LEN(A1594)=0,"",INDEX('Smelter Look-up'!$C:$C,MATCH($A1594,'Smelter Look-up'!$E:$E,0)))</f>
        <v/>
      </c>
      <c r="D1594" s="230"/>
      <c r="E1594" s="182" t="str">
        <f ca="1">IF(ISERROR($V1594),"",OFFSET('Smelter Look-up'!$D$4,$V1594-4,0)&amp;"")</f>
        <v/>
      </c>
      <c r="F1594" s="182" t="s">
        <v>15807</v>
      </c>
      <c r="G1594" s="182" t="str">
        <f ca="1">IF(C1594=$X$4,IF(ISERROR($V1594),"Enter smelter details","RMI"),IF(ISERROR($V1594),"",OFFSET('Smelter Look-up'!$F$4,$V1594-4,0)))</f>
        <v/>
      </c>
      <c r="H1594" s="183"/>
      <c r="I1594" s="184" t="s">
        <v>15807</v>
      </c>
      <c r="J1594" s="184" t="s">
        <v>15807</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t="s">
        <v>15807</v>
      </c>
      <c r="B1595" s="182" t="str">
        <f>IF(LEN(A1595)=0,"",INDEX('Smelter Look-up'!$A:$A,MATCH($A1595,'Smelter Look-up'!$E:$E,0)))</f>
        <v/>
      </c>
      <c r="C1595" s="186" t="str">
        <f>IF(LEN(A1595)=0,"",INDEX('Smelter Look-up'!$C:$C,MATCH($A1595,'Smelter Look-up'!$E:$E,0)))</f>
        <v/>
      </c>
      <c r="D1595" s="230"/>
      <c r="E1595" s="182" t="str">
        <f ca="1">IF(ISERROR($V1595),"",OFFSET('Smelter Look-up'!$D$4,$V1595-4,0)&amp;"")</f>
        <v/>
      </c>
      <c r="F1595" s="182" t="s">
        <v>15807</v>
      </c>
      <c r="G1595" s="182" t="str">
        <f ca="1">IF(C1595=$X$4,IF(ISERROR($V1595),"Enter smelter details","RMI"),IF(ISERROR($V1595),"",OFFSET('Smelter Look-up'!$F$4,$V1595-4,0)))</f>
        <v/>
      </c>
      <c r="H1595" s="183"/>
      <c r="I1595" s="184" t="s">
        <v>15807</v>
      </c>
      <c r="J1595" s="184" t="s">
        <v>15807</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t="s">
        <v>15807</v>
      </c>
      <c r="B1596" s="182" t="str">
        <f>IF(LEN(A1596)=0,"",INDEX('Smelter Look-up'!$A:$A,MATCH($A1596,'Smelter Look-up'!$E:$E,0)))</f>
        <v/>
      </c>
      <c r="C1596" s="186" t="str">
        <f>IF(LEN(A1596)=0,"",INDEX('Smelter Look-up'!$C:$C,MATCH($A1596,'Smelter Look-up'!$E:$E,0)))</f>
        <v/>
      </c>
      <c r="D1596" s="230"/>
      <c r="E1596" s="182" t="str">
        <f ca="1">IF(ISERROR($V1596),"",OFFSET('Smelter Look-up'!$D$4,$V1596-4,0)&amp;"")</f>
        <v/>
      </c>
      <c r="F1596" s="182" t="s">
        <v>15807</v>
      </c>
      <c r="G1596" s="182" t="str">
        <f ca="1">IF(C1596=$X$4,IF(ISERROR($V1596),"Enter smelter details","RMI"),IF(ISERROR($V1596),"",OFFSET('Smelter Look-up'!$F$4,$V1596-4,0)))</f>
        <v/>
      </c>
      <c r="H1596" s="183"/>
      <c r="I1596" s="184" t="s">
        <v>15807</v>
      </c>
      <c r="J1596" s="184" t="s">
        <v>15807</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t="s">
        <v>15807</v>
      </c>
      <c r="B1597" s="182" t="str">
        <f>IF(LEN(A1597)=0,"",INDEX('Smelter Look-up'!$A:$A,MATCH($A1597,'Smelter Look-up'!$E:$E,0)))</f>
        <v/>
      </c>
      <c r="C1597" s="186" t="str">
        <f>IF(LEN(A1597)=0,"",INDEX('Smelter Look-up'!$C:$C,MATCH($A1597,'Smelter Look-up'!$E:$E,0)))</f>
        <v/>
      </c>
      <c r="D1597" s="230"/>
      <c r="E1597" s="182" t="str">
        <f ca="1">IF(ISERROR($V1597),"",OFFSET('Smelter Look-up'!$D$4,$V1597-4,0)&amp;"")</f>
        <v/>
      </c>
      <c r="F1597" s="182" t="s">
        <v>15807</v>
      </c>
      <c r="G1597" s="182" t="str">
        <f ca="1">IF(C1597=$X$4,IF(ISERROR($V1597),"Enter smelter details","RMI"),IF(ISERROR($V1597),"",OFFSET('Smelter Look-up'!$F$4,$V1597-4,0)))</f>
        <v/>
      </c>
      <c r="H1597" s="183"/>
      <c r="I1597" s="184" t="s">
        <v>15807</v>
      </c>
      <c r="J1597" s="184" t="s">
        <v>15807</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t="s">
        <v>15807</v>
      </c>
      <c r="B1598" s="182" t="str">
        <f>IF(LEN(A1598)=0,"",INDEX('Smelter Look-up'!$A:$A,MATCH($A1598,'Smelter Look-up'!$E:$E,0)))</f>
        <v/>
      </c>
      <c r="C1598" s="186" t="str">
        <f>IF(LEN(A1598)=0,"",INDEX('Smelter Look-up'!$C:$C,MATCH($A1598,'Smelter Look-up'!$E:$E,0)))</f>
        <v/>
      </c>
      <c r="D1598" s="230"/>
      <c r="E1598" s="182" t="str">
        <f ca="1">IF(ISERROR($V1598),"",OFFSET('Smelter Look-up'!$D$4,$V1598-4,0)&amp;"")</f>
        <v/>
      </c>
      <c r="F1598" s="182" t="s">
        <v>15807</v>
      </c>
      <c r="G1598" s="182" t="str">
        <f ca="1">IF(C1598=$X$4,IF(ISERROR($V1598),"Enter smelter details","RMI"),IF(ISERROR($V1598),"",OFFSET('Smelter Look-up'!$F$4,$V1598-4,0)))</f>
        <v/>
      </c>
      <c r="H1598" s="183"/>
      <c r="I1598" s="184" t="s">
        <v>15807</v>
      </c>
      <c r="J1598" s="184" t="s">
        <v>15807</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t="s">
        <v>15807</v>
      </c>
      <c r="B1599" s="182" t="str">
        <f>IF(LEN(A1599)=0,"",INDEX('Smelter Look-up'!$A:$A,MATCH($A1599,'Smelter Look-up'!$E:$E,0)))</f>
        <v/>
      </c>
      <c r="C1599" s="186" t="str">
        <f>IF(LEN(A1599)=0,"",INDEX('Smelter Look-up'!$C:$C,MATCH($A1599,'Smelter Look-up'!$E:$E,0)))</f>
        <v/>
      </c>
      <c r="D1599" s="230"/>
      <c r="E1599" s="182" t="str">
        <f ca="1">IF(ISERROR($V1599),"",OFFSET('Smelter Look-up'!$D$4,$V1599-4,0)&amp;"")</f>
        <v/>
      </c>
      <c r="F1599" s="182" t="s">
        <v>15807</v>
      </c>
      <c r="G1599" s="182" t="str">
        <f ca="1">IF(C1599=$X$4,IF(ISERROR($V1599),"Enter smelter details","RMI"),IF(ISERROR($V1599),"",OFFSET('Smelter Look-up'!$F$4,$V1599-4,0)))</f>
        <v/>
      </c>
      <c r="H1599" s="183"/>
      <c r="I1599" s="184" t="s">
        <v>15807</v>
      </c>
      <c r="J1599" s="184" t="s">
        <v>15807</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t="s">
        <v>15807</v>
      </c>
      <c r="B1600" s="182" t="str">
        <f>IF(LEN(A1600)=0,"",INDEX('Smelter Look-up'!$A:$A,MATCH($A1600,'Smelter Look-up'!$E:$E,0)))</f>
        <v/>
      </c>
      <c r="C1600" s="186" t="str">
        <f>IF(LEN(A1600)=0,"",INDEX('Smelter Look-up'!$C:$C,MATCH($A1600,'Smelter Look-up'!$E:$E,0)))</f>
        <v/>
      </c>
      <c r="D1600" s="230"/>
      <c r="E1600" s="182" t="str">
        <f ca="1">IF(ISERROR($V1600),"",OFFSET('Smelter Look-up'!$D$4,$V1600-4,0)&amp;"")</f>
        <v/>
      </c>
      <c r="F1600" s="182" t="s">
        <v>15807</v>
      </c>
      <c r="G1600" s="182" t="str">
        <f ca="1">IF(C1600=$X$4,IF(ISERROR($V1600),"Enter smelter details","RMI"),IF(ISERROR($V1600),"",OFFSET('Smelter Look-up'!$F$4,$V1600-4,0)))</f>
        <v/>
      </c>
      <c r="H1600" s="183"/>
      <c r="I1600" s="184" t="s">
        <v>15807</v>
      </c>
      <c r="J1600" s="184" t="s">
        <v>15807</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t="s">
        <v>15807</v>
      </c>
      <c r="B1601" s="182" t="str">
        <f>IF(LEN(A1601)=0,"",INDEX('Smelter Look-up'!$A:$A,MATCH($A1601,'Smelter Look-up'!$E:$E,0)))</f>
        <v/>
      </c>
      <c r="C1601" s="186" t="str">
        <f>IF(LEN(A1601)=0,"",INDEX('Smelter Look-up'!$C:$C,MATCH($A1601,'Smelter Look-up'!$E:$E,0)))</f>
        <v/>
      </c>
      <c r="D1601" s="230"/>
      <c r="E1601" s="182" t="str">
        <f ca="1">IF(ISERROR($V1601),"",OFFSET('Smelter Look-up'!$D$4,$V1601-4,0)&amp;"")</f>
        <v/>
      </c>
      <c r="F1601" s="182" t="s">
        <v>15807</v>
      </c>
      <c r="G1601" s="182" t="str">
        <f ca="1">IF(C1601=$X$4,IF(ISERROR($V1601),"Enter smelter details","RMI"),IF(ISERROR($V1601),"",OFFSET('Smelter Look-up'!$F$4,$V1601-4,0)))</f>
        <v/>
      </c>
      <c r="H1601" s="183"/>
      <c r="I1601" s="184" t="s">
        <v>15807</v>
      </c>
      <c r="J1601" s="184" t="s">
        <v>15807</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t="s">
        <v>15807</v>
      </c>
      <c r="B1602" s="182" t="str">
        <f>IF(LEN(A1602)=0,"",INDEX('Smelter Look-up'!$A:$A,MATCH($A1602,'Smelter Look-up'!$E:$E,0)))</f>
        <v/>
      </c>
      <c r="C1602" s="186" t="str">
        <f>IF(LEN(A1602)=0,"",INDEX('Smelter Look-up'!$C:$C,MATCH($A1602,'Smelter Look-up'!$E:$E,0)))</f>
        <v/>
      </c>
      <c r="D1602" s="230"/>
      <c r="E1602" s="182" t="str">
        <f ca="1">IF(ISERROR($V1602),"",OFFSET('Smelter Look-up'!$D$4,$V1602-4,0)&amp;"")</f>
        <v/>
      </c>
      <c r="F1602" s="182" t="s">
        <v>15807</v>
      </c>
      <c r="G1602" s="182" t="str">
        <f ca="1">IF(C1602=$X$4,IF(ISERROR($V1602),"Enter smelter details","RMI"),IF(ISERROR($V1602),"",OFFSET('Smelter Look-up'!$F$4,$V1602-4,0)))</f>
        <v/>
      </c>
      <c r="H1602" s="183"/>
      <c r="I1602" s="184" t="s">
        <v>15807</v>
      </c>
      <c r="J1602" s="184" t="s">
        <v>15807</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t="s">
        <v>15807</v>
      </c>
      <c r="B1603" s="182" t="str">
        <f>IF(LEN(A1603)=0,"",INDEX('Smelter Look-up'!$A:$A,MATCH($A1603,'Smelter Look-up'!$E:$E,0)))</f>
        <v/>
      </c>
      <c r="C1603" s="186" t="str">
        <f>IF(LEN(A1603)=0,"",INDEX('Smelter Look-up'!$C:$C,MATCH($A1603,'Smelter Look-up'!$E:$E,0)))</f>
        <v/>
      </c>
      <c r="D1603" s="230"/>
      <c r="E1603" s="182" t="str">
        <f ca="1">IF(ISERROR($V1603),"",OFFSET('Smelter Look-up'!$D$4,$V1603-4,0)&amp;"")</f>
        <v/>
      </c>
      <c r="F1603" s="182" t="s">
        <v>15807</v>
      </c>
      <c r="G1603" s="182" t="str">
        <f ca="1">IF(C1603=$X$4,IF(ISERROR($V1603),"Enter smelter details","RMI"),IF(ISERROR($V1603),"",OFFSET('Smelter Look-up'!$F$4,$V1603-4,0)))</f>
        <v/>
      </c>
      <c r="H1603" s="183"/>
      <c r="I1603" s="184" t="s">
        <v>15807</v>
      </c>
      <c r="J1603" s="184" t="s">
        <v>15807</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t="s">
        <v>15807</v>
      </c>
      <c r="B1604" s="182" t="str">
        <f>IF(LEN(A1604)=0,"",INDEX('Smelter Look-up'!$A:$A,MATCH($A1604,'Smelter Look-up'!$E:$E,0)))</f>
        <v/>
      </c>
      <c r="C1604" s="186" t="str">
        <f>IF(LEN(A1604)=0,"",INDEX('Smelter Look-up'!$C:$C,MATCH($A1604,'Smelter Look-up'!$E:$E,0)))</f>
        <v/>
      </c>
      <c r="D1604" s="230"/>
      <c r="E1604" s="182" t="str">
        <f ca="1">IF(ISERROR($V1604),"",OFFSET('Smelter Look-up'!$D$4,$V1604-4,0)&amp;"")</f>
        <v/>
      </c>
      <c r="F1604" s="182" t="s">
        <v>15807</v>
      </c>
      <c r="G1604" s="182" t="str">
        <f ca="1">IF(C1604=$X$4,IF(ISERROR($V1604),"Enter smelter details","RMI"),IF(ISERROR($V1604),"",OFFSET('Smelter Look-up'!$F$4,$V1604-4,0)))</f>
        <v/>
      </c>
      <c r="H1604" s="183"/>
      <c r="I1604" s="184" t="s">
        <v>15807</v>
      </c>
      <c r="J1604" s="184" t="s">
        <v>15807</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t="s">
        <v>15807</v>
      </c>
      <c r="B1605" s="182" t="str">
        <f>IF(LEN(A1605)=0,"",INDEX('Smelter Look-up'!$A:$A,MATCH($A1605,'Smelter Look-up'!$E:$E,0)))</f>
        <v/>
      </c>
      <c r="C1605" s="186" t="str">
        <f>IF(LEN(A1605)=0,"",INDEX('Smelter Look-up'!$C:$C,MATCH($A1605,'Smelter Look-up'!$E:$E,0)))</f>
        <v/>
      </c>
      <c r="D1605" s="230"/>
      <c r="E1605" s="182" t="str">
        <f ca="1">IF(ISERROR($V1605),"",OFFSET('Smelter Look-up'!$D$4,$V1605-4,0)&amp;"")</f>
        <v/>
      </c>
      <c r="F1605" s="182" t="s">
        <v>15807</v>
      </c>
      <c r="G1605" s="182" t="str">
        <f ca="1">IF(C1605=$X$4,IF(ISERROR($V1605),"Enter smelter details","RMI"),IF(ISERROR($V1605),"",OFFSET('Smelter Look-up'!$F$4,$V1605-4,0)))</f>
        <v/>
      </c>
      <c r="H1605" s="183"/>
      <c r="I1605" s="184" t="s">
        <v>15807</v>
      </c>
      <c r="J1605" s="184" t="s">
        <v>15807</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t="s">
        <v>15807</v>
      </c>
      <c r="B1606" s="182" t="str">
        <f>IF(LEN(A1606)=0,"",INDEX('Smelter Look-up'!$A:$A,MATCH($A1606,'Smelter Look-up'!$E:$E,0)))</f>
        <v/>
      </c>
      <c r="C1606" s="186" t="str">
        <f>IF(LEN(A1606)=0,"",INDEX('Smelter Look-up'!$C:$C,MATCH($A1606,'Smelter Look-up'!$E:$E,0)))</f>
        <v/>
      </c>
      <c r="D1606" s="230"/>
      <c r="E1606" s="182" t="str">
        <f ca="1">IF(ISERROR($V1606),"",OFFSET('Smelter Look-up'!$D$4,$V1606-4,0)&amp;"")</f>
        <v/>
      </c>
      <c r="F1606" s="182" t="s">
        <v>15807</v>
      </c>
      <c r="G1606" s="182" t="str">
        <f ca="1">IF(C1606=$X$4,IF(ISERROR($V1606),"Enter smelter details","RMI"),IF(ISERROR($V1606),"",OFFSET('Smelter Look-up'!$F$4,$V1606-4,0)))</f>
        <v/>
      </c>
      <c r="H1606" s="183"/>
      <c r="I1606" s="184" t="s">
        <v>15807</v>
      </c>
      <c r="J1606" s="184" t="s">
        <v>15807</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t="s">
        <v>15807</v>
      </c>
      <c r="B1607" s="182" t="str">
        <f>IF(LEN(A1607)=0,"",INDEX('Smelter Look-up'!$A:$A,MATCH($A1607,'Smelter Look-up'!$E:$E,0)))</f>
        <v/>
      </c>
      <c r="C1607" s="186" t="str">
        <f>IF(LEN(A1607)=0,"",INDEX('Smelter Look-up'!$C:$C,MATCH($A1607,'Smelter Look-up'!$E:$E,0)))</f>
        <v/>
      </c>
      <c r="D1607" s="230"/>
      <c r="E1607" s="182" t="str">
        <f ca="1">IF(ISERROR($V1607),"",OFFSET('Smelter Look-up'!$D$4,$V1607-4,0)&amp;"")</f>
        <v/>
      </c>
      <c r="F1607" s="182" t="s">
        <v>15807</v>
      </c>
      <c r="G1607" s="182" t="str">
        <f ca="1">IF(C1607=$X$4,IF(ISERROR($V1607),"Enter smelter details","RMI"),IF(ISERROR($V1607),"",OFFSET('Smelter Look-up'!$F$4,$V1607-4,0)))</f>
        <v/>
      </c>
      <c r="H1607" s="183"/>
      <c r="I1607" s="184" t="s">
        <v>15807</v>
      </c>
      <c r="J1607" s="184" t="s">
        <v>15807</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t="s">
        <v>15807</v>
      </c>
      <c r="B1608" s="182" t="str">
        <f>IF(LEN(A1608)=0,"",INDEX('Smelter Look-up'!$A:$A,MATCH($A1608,'Smelter Look-up'!$E:$E,0)))</f>
        <v/>
      </c>
      <c r="C1608" s="186" t="str">
        <f>IF(LEN(A1608)=0,"",INDEX('Smelter Look-up'!$C:$C,MATCH($A1608,'Smelter Look-up'!$E:$E,0)))</f>
        <v/>
      </c>
      <c r="D1608" s="230"/>
      <c r="E1608" s="182" t="str">
        <f ca="1">IF(ISERROR($V1608),"",OFFSET('Smelter Look-up'!$D$4,$V1608-4,0)&amp;"")</f>
        <v/>
      </c>
      <c r="F1608" s="182" t="s">
        <v>15807</v>
      </c>
      <c r="G1608" s="182" t="str">
        <f ca="1">IF(C1608=$X$4,IF(ISERROR($V1608),"Enter smelter details","RMI"),IF(ISERROR($V1608),"",OFFSET('Smelter Look-up'!$F$4,$V1608-4,0)))</f>
        <v/>
      </c>
      <c r="H1608" s="183"/>
      <c r="I1608" s="184" t="s">
        <v>15807</v>
      </c>
      <c r="J1608" s="184" t="s">
        <v>15807</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t="s">
        <v>15807</v>
      </c>
      <c r="B1609" s="182" t="str">
        <f>IF(LEN(A1609)=0,"",INDEX('Smelter Look-up'!$A:$A,MATCH($A1609,'Smelter Look-up'!$E:$E,0)))</f>
        <v/>
      </c>
      <c r="C1609" s="186" t="str">
        <f>IF(LEN(A1609)=0,"",INDEX('Smelter Look-up'!$C:$C,MATCH($A1609,'Smelter Look-up'!$E:$E,0)))</f>
        <v/>
      </c>
      <c r="D1609" s="230"/>
      <c r="E1609" s="182" t="str">
        <f ca="1">IF(ISERROR($V1609),"",OFFSET('Smelter Look-up'!$D$4,$V1609-4,0)&amp;"")</f>
        <v/>
      </c>
      <c r="F1609" s="182" t="s">
        <v>15807</v>
      </c>
      <c r="G1609" s="182" t="str">
        <f ca="1">IF(C1609=$X$4,IF(ISERROR($V1609),"Enter smelter details","RMI"),IF(ISERROR($V1609),"",OFFSET('Smelter Look-up'!$F$4,$V1609-4,0)))</f>
        <v/>
      </c>
      <c r="H1609" s="183"/>
      <c r="I1609" s="184" t="s">
        <v>15807</v>
      </c>
      <c r="J1609" s="184" t="s">
        <v>15807</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t="s">
        <v>15807</v>
      </c>
      <c r="B1610" s="182" t="str">
        <f>IF(LEN(A1610)=0,"",INDEX('Smelter Look-up'!$A:$A,MATCH($A1610,'Smelter Look-up'!$E:$E,0)))</f>
        <v/>
      </c>
      <c r="C1610" s="186" t="str">
        <f>IF(LEN(A1610)=0,"",INDEX('Smelter Look-up'!$C:$C,MATCH($A1610,'Smelter Look-up'!$E:$E,0)))</f>
        <v/>
      </c>
      <c r="D1610" s="230"/>
      <c r="E1610" s="182" t="str">
        <f ca="1">IF(ISERROR($V1610),"",OFFSET('Smelter Look-up'!$D$4,$V1610-4,0)&amp;"")</f>
        <v/>
      </c>
      <c r="F1610" s="182" t="s">
        <v>15807</v>
      </c>
      <c r="G1610" s="182" t="str">
        <f ca="1">IF(C1610=$X$4,IF(ISERROR($V1610),"Enter smelter details","RMI"),IF(ISERROR($V1610),"",OFFSET('Smelter Look-up'!$F$4,$V1610-4,0)))</f>
        <v/>
      </c>
      <c r="H1610" s="183"/>
      <c r="I1610" s="184" t="s">
        <v>15807</v>
      </c>
      <c r="J1610" s="184" t="s">
        <v>15807</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t="s">
        <v>15807</v>
      </c>
      <c r="B1611" s="182" t="str">
        <f>IF(LEN(A1611)=0,"",INDEX('Smelter Look-up'!$A:$A,MATCH($A1611,'Smelter Look-up'!$E:$E,0)))</f>
        <v/>
      </c>
      <c r="C1611" s="186" t="str">
        <f>IF(LEN(A1611)=0,"",INDEX('Smelter Look-up'!$C:$C,MATCH($A1611,'Smelter Look-up'!$E:$E,0)))</f>
        <v/>
      </c>
      <c r="D1611" s="230"/>
      <c r="E1611" s="182" t="str">
        <f ca="1">IF(ISERROR($V1611),"",OFFSET('Smelter Look-up'!$D$4,$V1611-4,0)&amp;"")</f>
        <v/>
      </c>
      <c r="F1611" s="182" t="s">
        <v>15807</v>
      </c>
      <c r="G1611" s="182" t="str">
        <f ca="1">IF(C1611=$X$4,IF(ISERROR($V1611),"Enter smelter details","RMI"),IF(ISERROR($V1611),"",OFFSET('Smelter Look-up'!$F$4,$V1611-4,0)))</f>
        <v/>
      </c>
      <c r="H1611" s="183"/>
      <c r="I1611" s="184" t="s">
        <v>15807</v>
      </c>
      <c r="J1611" s="184" t="s">
        <v>15807</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t="s">
        <v>15807</v>
      </c>
      <c r="B1612" s="182" t="str">
        <f>IF(LEN(A1612)=0,"",INDEX('Smelter Look-up'!$A:$A,MATCH($A1612,'Smelter Look-up'!$E:$E,0)))</f>
        <v/>
      </c>
      <c r="C1612" s="186" t="str">
        <f>IF(LEN(A1612)=0,"",INDEX('Smelter Look-up'!$C:$C,MATCH($A1612,'Smelter Look-up'!$E:$E,0)))</f>
        <v/>
      </c>
      <c r="D1612" s="230"/>
      <c r="E1612" s="182" t="str">
        <f ca="1">IF(ISERROR($V1612),"",OFFSET('Smelter Look-up'!$D$4,$V1612-4,0)&amp;"")</f>
        <v/>
      </c>
      <c r="F1612" s="182" t="s">
        <v>15807</v>
      </c>
      <c r="G1612" s="182" t="str">
        <f ca="1">IF(C1612=$X$4,IF(ISERROR($V1612),"Enter smelter details","RMI"),IF(ISERROR($V1612),"",OFFSET('Smelter Look-up'!$F$4,$V1612-4,0)))</f>
        <v/>
      </c>
      <c r="H1612" s="183"/>
      <c r="I1612" s="184" t="s">
        <v>15807</v>
      </c>
      <c r="J1612" s="184" t="s">
        <v>15807</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t="s">
        <v>15807</v>
      </c>
      <c r="B1613" s="182" t="str">
        <f>IF(LEN(A1613)=0,"",INDEX('Smelter Look-up'!$A:$A,MATCH($A1613,'Smelter Look-up'!$E:$E,0)))</f>
        <v/>
      </c>
      <c r="C1613" s="186" t="str">
        <f>IF(LEN(A1613)=0,"",INDEX('Smelter Look-up'!$C:$C,MATCH($A1613,'Smelter Look-up'!$E:$E,0)))</f>
        <v/>
      </c>
      <c r="D1613" s="230"/>
      <c r="E1613" s="182" t="str">
        <f ca="1">IF(ISERROR($V1613),"",OFFSET('Smelter Look-up'!$D$4,$V1613-4,0)&amp;"")</f>
        <v/>
      </c>
      <c r="F1613" s="182" t="s">
        <v>15807</v>
      </c>
      <c r="G1613" s="182" t="str">
        <f ca="1">IF(C1613=$X$4,IF(ISERROR($V1613),"Enter smelter details","RMI"),IF(ISERROR($V1613),"",OFFSET('Smelter Look-up'!$F$4,$V1613-4,0)))</f>
        <v/>
      </c>
      <c r="H1613" s="183"/>
      <c r="I1613" s="184" t="s">
        <v>15807</v>
      </c>
      <c r="J1613" s="184" t="s">
        <v>15807</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t="s">
        <v>15807</v>
      </c>
      <c r="B1614" s="182" t="str">
        <f>IF(LEN(A1614)=0,"",INDEX('Smelter Look-up'!$A:$A,MATCH($A1614,'Smelter Look-up'!$E:$E,0)))</f>
        <v/>
      </c>
      <c r="C1614" s="186" t="str">
        <f>IF(LEN(A1614)=0,"",INDEX('Smelter Look-up'!$C:$C,MATCH($A1614,'Smelter Look-up'!$E:$E,0)))</f>
        <v/>
      </c>
      <c r="D1614" s="230"/>
      <c r="E1614" s="182" t="str">
        <f ca="1">IF(ISERROR($V1614),"",OFFSET('Smelter Look-up'!$D$4,$V1614-4,0)&amp;"")</f>
        <v/>
      </c>
      <c r="F1614" s="182" t="s">
        <v>15807</v>
      </c>
      <c r="G1614" s="182" t="str">
        <f ca="1">IF(C1614=$X$4,IF(ISERROR($V1614),"Enter smelter details","RMI"),IF(ISERROR($V1614),"",OFFSET('Smelter Look-up'!$F$4,$V1614-4,0)))</f>
        <v/>
      </c>
      <c r="H1614" s="183"/>
      <c r="I1614" s="184" t="s">
        <v>15807</v>
      </c>
      <c r="J1614" s="184" t="s">
        <v>15807</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t="s">
        <v>15807</v>
      </c>
      <c r="B1615" s="182" t="str">
        <f>IF(LEN(A1615)=0,"",INDEX('Smelter Look-up'!$A:$A,MATCH($A1615,'Smelter Look-up'!$E:$E,0)))</f>
        <v/>
      </c>
      <c r="C1615" s="186" t="str">
        <f>IF(LEN(A1615)=0,"",INDEX('Smelter Look-up'!$C:$C,MATCH($A1615,'Smelter Look-up'!$E:$E,0)))</f>
        <v/>
      </c>
      <c r="D1615" s="230"/>
      <c r="E1615" s="182" t="str">
        <f ca="1">IF(ISERROR($V1615),"",OFFSET('Smelter Look-up'!$D$4,$V1615-4,0)&amp;"")</f>
        <v/>
      </c>
      <c r="F1615" s="182" t="s">
        <v>15807</v>
      </c>
      <c r="G1615" s="182" t="str">
        <f ca="1">IF(C1615=$X$4,IF(ISERROR($V1615),"Enter smelter details","RMI"),IF(ISERROR($V1615),"",OFFSET('Smelter Look-up'!$F$4,$V1615-4,0)))</f>
        <v/>
      </c>
      <c r="H1615" s="183"/>
      <c r="I1615" s="184" t="s">
        <v>15807</v>
      </c>
      <c r="J1615" s="184" t="s">
        <v>15807</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t="s">
        <v>15807</v>
      </c>
      <c r="B1616" s="182" t="str">
        <f>IF(LEN(A1616)=0,"",INDEX('Smelter Look-up'!$A:$A,MATCH($A1616,'Smelter Look-up'!$E:$E,0)))</f>
        <v/>
      </c>
      <c r="C1616" s="186" t="str">
        <f>IF(LEN(A1616)=0,"",INDEX('Smelter Look-up'!$C:$C,MATCH($A1616,'Smelter Look-up'!$E:$E,0)))</f>
        <v/>
      </c>
      <c r="D1616" s="230"/>
      <c r="E1616" s="182" t="str">
        <f ca="1">IF(ISERROR($V1616),"",OFFSET('Smelter Look-up'!$D$4,$V1616-4,0)&amp;"")</f>
        <v/>
      </c>
      <c r="F1616" s="182" t="s">
        <v>15807</v>
      </c>
      <c r="G1616" s="182" t="str">
        <f ca="1">IF(C1616=$X$4,IF(ISERROR($V1616),"Enter smelter details","RMI"),IF(ISERROR($V1616),"",OFFSET('Smelter Look-up'!$F$4,$V1616-4,0)))</f>
        <v/>
      </c>
      <c r="H1616" s="183"/>
      <c r="I1616" s="184" t="s">
        <v>15807</v>
      </c>
      <c r="J1616" s="184" t="s">
        <v>15807</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t="s">
        <v>15807</v>
      </c>
      <c r="B1617" s="182" t="str">
        <f>IF(LEN(A1617)=0,"",INDEX('Smelter Look-up'!$A:$A,MATCH($A1617,'Smelter Look-up'!$E:$E,0)))</f>
        <v/>
      </c>
      <c r="C1617" s="186" t="str">
        <f>IF(LEN(A1617)=0,"",INDEX('Smelter Look-up'!$C:$C,MATCH($A1617,'Smelter Look-up'!$E:$E,0)))</f>
        <v/>
      </c>
      <c r="D1617" s="230"/>
      <c r="E1617" s="182" t="str">
        <f ca="1">IF(ISERROR($V1617),"",OFFSET('Smelter Look-up'!$D$4,$V1617-4,0)&amp;"")</f>
        <v/>
      </c>
      <c r="F1617" s="182" t="s">
        <v>15807</v>
      </c>
      <c r="G1617" s="182" t="str">
        <f ca="1">IF(C1617=$X$4,IF(ISERROR($V1617),"Enter smelter details","RMI"),IF(ISERROR($V1617),"",OFFSET('Smelter Look-up'!$F$4,$V1617-4,0)))</f>
        <v/>
      </c>
      <c r="H1617" s="183"/>
      <c r="I1617" s="184" t="s">
        <v>15807</v>
      </c>
      <c r="J1617" s="184" t="s">
        <v>15807</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t="s">
        <v>15807</v>
      </c>
      <c r="B1618" s="182" t="str">
        <f>IF(LEN(A1618)=0,"",INDEX('Smelter Look-up'!$A:$A,MATCH($A1618,'Smelter Look-up'!$E:$E,0)))</f>
        <v/>
      </c>
      <c r="C1618" s="186" t="str">
        <f>IF(LEN(A1618)=0,"",INDEX('Smelter Look-up'!$C:$C,MATCH($A1618,'Smelter Look-up'!$E:$E,0)))</f>
        <v/>
      </c>
      <c r="D1618" s="230"/>
      <c r="E1618" s="182" t="str">
        <f ca="1">IF(ISERROR($V1618),"",OFFSET('Smelter Look-up'!$D$4,$V1618-4,0)&amp;"")</f>
        <v/>
      </c>
      <c r="F1618" s="182" t="s">
        <v>15807</v>
      </c>
      <c r="G1618" s="182" t="str">
        <f ca="1">IF(C1618=$X$4,IF(ISERROR($V1618),"Enter smelter details","RMI"),IF(ISERROR($V1618),"",OFFSET('Smelter Look-up'!$F$4,$V1618-4,0)))</f>
        <v/>
      </c>
      <c r="H1618" s="183"/>
      <c r="I1618" s="184" t="s">
        <v>15807</v>
      </c>
      <c r="J1618" s="184" t="s">
        <v>15807</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t="s">
        <v>15807</v>
      </c>
      <c r="B1619" s="182" t="str">
        <f>IF(LEN(A1619)=0,"",INDEX('Smelter Look-up'!$A:$A,MATCH($A1619,'Smelter Look-up'!$E:$E,0)))</f>
        <v/>
      </c>
      <c r="C1619" s="186" t="str">
        <f>IF(LEN(A1619)=0,"",INDEX('Smelter Look-up'!$C:$C,MATCH($A1619,'Smelter Look-up'!$E:$E,0)))</f>
        <v/>
      </c>
      <c r="D1619" s="230"/>
      <c r="E1619" s="182" t="str">
        <f ca="1">IF(ISERROR($V1619),"",OFFSET('Smelter Look-up'!$D$4,$V1619-4,0)&amp;"")</f>
        <v/>
      </c>
      <c r="F1619" s="182" t="s">
        <v>15807</v>
      </c>
      <c r="G1619" s="182" t="str">
        <f ca="1">IF(C1619=$X$4,IF(ISERROR($V1619),"Enter smelter details","RMI"),IF(ISERROR($V1619),"",OFFSET('Smelter Look-up'!$F$4,$V1619-4,0)))</f>
        <v/>
      </c>
      <c r="H1619" s="183"/>
      <c r="I1619" s="184" t="s">
        <v>15807</v>
      </c>
      <c r="J1619" s="184" t="s">
        <v>15807</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t="s">
        <v>15807</v>
      </c>
      <c r="B1620" s="182" t="str">
        <f>IF(LEN(A1620)=0,"",INDEX('Smelter Look-up'!$A:$A,MATCH($A1620,'Smelter Look-up'!$E:$E,0)))</f>
        <v/>
      </c>
      <c r="C1620" s="186" t="str">
        <f>IF(LEN(A1620)=0,"",INDEX('Smelter Look-up'!$C:$C,MATCH($A1620,'Smelter Look-up'!$E:$E,0)))</f>
        <v/>
      </c>
      <c r="D1620" s="230"/>
      <c r="E1620" s="182" t="str">
        <f ca="1">IF(ISERROR($V1620),"",OFFSET('Smelter Look-up'!$D$4,$V1620-4,0)&amp;"")</f>
        <v/>
      </c>
      <c r="F1620" s="182" t="s">
        <v>15807</v>
      </c>
      <c r="G1620" s="182" t="str">
        <f ca="1">IF(C1620=$X$4,IF(ISERROR($V1620),"Enter smelter details","RMI"),IF(ISERROR($V1620),"",OFFSET('Smelter Look-up'!$F$4,$V1620-4,0)))</f>
        <v/>
      </c>
      <c r="H1620" s="183"/>
      <c r="I1620" s="184" t="s">
        <v>15807</v>
      </c>
      <c r="J1620" s="184" t="s">
        <v>15807</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t="s">
        <v>15807</v>
      </c>
      <c r="B1621" s="182" t="str">
        <f>IF(LEN(A1621)=0,"",INDEX('Smelter Look-up'!$A:$A,MATCH($A1621,'Smelter Look-up'!$E:$E,0)))</f>
        <v/>
      </c>
      <c r="C1621" s="186" t="str">
        <f>IF(LEN(A1621)=0,"",INDEX('Smelter Look-up'!$C:$C,MATCH($A1621,'Smelter Look-up'!$E:$E,0)))</f>
        <v/>
      </c>
      <c r="D1621" s="230"/>
      <c r="E1621" s="182" t="str">
        <f ca="1">IF(ISERROR($V1621),"",OFFSET('Smelter Look-up'!$D$4,$V1621-4,0)&amp;"")</f>
        <v/>
      </c>
      <c r="F1621" s="182" t="s">
        <v>15807</v>
      </c>
      <c r="G1621" s="182" t="str">
        <f ca="1">IF(C1621=$X$4,IF(ISERROR($V1621),"Enter smelter details","RMI"),IF(ISERROR($V1621),"",OFFSET('Smelter Look-up'!$F$4,$V1621-4,0)))</f>
        <v/>
      </c>
      <c r="H1621" s="183"/>
      <c r="I1621" s="184" t="s">
        <v>15807</v>
      </c>
      <c r="J1621" s="184" t="s">
        <v>15807</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t="s">
        <v>15807</v>
      </c>
      <c r="B1622" s="182" t="str">
        <f>IF(LEN(A1622)=0,"",INDEX('Smelter Look-up'!$A:$A,MATCH($A1622,'Smelter Look-up'!$E:$E,0)))</f>
        <v/>
      </c>
      <c r="C1622" s="186" t="str">
        <f>IF(LEN(A1622)=0,"",INDEX('Smelter Look-up'!$C:$C,MATCH($A1622,'Smelter Look-up'!$E:$E,0)))</f>
        <v/>
      </c>
      <c r="D1622" s="230"/>
      <c r="E1622" s="182" t="str">
        <f ca="1">IF(ISERROR($V1622),"",OFFSET('Smelter Look-up'!$D$4,$V1622-4,0)&amp;"")</f>
        <v/>
      </c>
      <c r="F1622" s="182" t="s">
        <v>15807</v>
      </c>
      <c r="G1622" s="182" t="str">
        <f ca="1">IF(C1622=$X$4,IF(ISERROR($V1622),"Enter smelter details","RMI"),IF(ISERROR($V1622),"",OFFSET('Smelter Look-up'!$F$4,$V1622-4,0)))</f>
        <v/>
      </c>
      <c r="H1622" s="183"/>
      <c r="I1622" s="184" t="s">
        <v>15807</v>
      </c>
      <c r="J1622" s="184" t="s">
        <v>15807</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t="s">
        <v>15807</v>
      </c>
      <c r="B1623" s="182" t="str">
        <f>IF(LEN(A1623)=0,"",INDEX('Smelter Look-up'!$A:$A,MATCH($A1623,'Smelter Look-up'!$E:$E,0)))</f>
        <v/>
      </c>
      <c r="C1623" s="186" t="str">
        <f>IF(LEN(A1623)=0,"",INDEX('Smelter Look-up'!$C:$C,MATCH($A1623,'Smelter Look-up'!$E:$E,0)))</f>
        <v/>
      </c>
      <c r="D1623" s="230"/>
      <c r="E1623" s="182" t="str">
        <f ca="1">IF(ISERROR($V1623),"",OFFSET('Smelter Look-up'!$D$4,$V1623-4,0)&amp;"")</f>
        <v/>
      </c>
      <c r="F1623" s="182" t="s">
        <v>15807</v>
      </c>
      <c r="G1623" s="182" t="str">
        <f ca="1">IF(C1623=$X$4,IF(ISERROR($V1623),"Enter smelter details","RMI"),IF(ISERROR($V1623),"",OFFSET('Smelter Look-up'!$F$4,$V1623-4,0)))</f>
        <v/>
      </c>
      <c r="H1623" s="183"/>
      <c r="I1623" s="184" t="s">
        <v>15807</v>
      </c>
      <c r="J1623" s="184" t="s">
        <v>15807</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t="s">
        <v>15807</v>
      </c>
      <c r="B1624" s="182" t="str">
        <f>IF(LEN(A1624)=0,"",INDEX('Smelter Look-up'!$A:$A,MATCH($A1624,'Smelter Look-up'!$E:$E,0)))</f>
        <v/>
      </c>
      <c r="C1624" s="186" t="str">
        <f>IF(LEN(A1624)=0,"",INDEX('Smelter Look-up'!$C:$C,MATCH($A1624,'Smelter Look-up'!$E:$E,0)))</f>
        <v/>
      </c>
      <c r="D1624" s="230"/>
      <c r="E1624" s="182" t="str">
        <f ca="1">IF(ISERROR($V1624),"",OFFSET('Smelter Look-up'!$D$4,$V1624-4,0)&amp;"")</f>
        <v/>
      </c>
      <c r="F1624" s="182" t="s">
        <v>15807</v>
      </c>
      <c r="G1624" s="182" t="str">
        <f ca="1">IF(C1624=$X$4,IF(ISERROR($V1624),"Enter smelter details","RMI"),IF(ISERROR($V1624),"",OFFSET('Smelter Look-up'!$F$4,$V1624-4,0)))</f>
        <v/>
      </c>
      <c r="H1624" s="183"/>
      <c r="I1624" s="184" t="s">
        <v>15807</v>
      </c>
      <c r="J1624" s="184" t="s">
        <v>15807</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t="s">
        <v>15807</v>
      </c>
      <c r="B1625" s="182" t="str">
        <f>IF(LEN(A1625)=0,"",INDEX('Smelter Look-up'!$A:$A,MATCH($A1625,'Smelter Look-up'!$E:$E,0)))</f>
        <v/>
      </c>
      <c r="C1625" s="186" t="str">
        <f>IF(LEN(A1625)=0,"",INDEX('Smelter Look-up'!$C:$C,MATCH($A1625,'Smelter Look-up'!$E:$E,0)))</f>
        <v/>
      </c>
      <c r="D1625" s="230"/>
      <c r="E1625" s="182" t="str">
        <f ca="1">IF(ISERROR($V1625),"",OFFSET('Smelter Look-up'!$D$4,$V1625-4,0)&amp;"")</f>
        <v/>
      </c>
      <c r="F1625" s="182" t="s">
        <v>15807</v>
      </c>
      <c r="G1625" s="182" t="str">
        <f ca="1">IF(C1625=$X$4,IF(ISERROR($V1625),"Enter smelter details","RMI"),IF(ISERROR($V1625),"",OFFSET('Smelter Look-up'!$F$4,$V1625-4,0)))</f>
        <v/>
      </c>
      <c r="H1625" s="183"/>
      <c r="I1625" s="184" t="s">
        <v>15807</v>
      </c>
      <c r="J1625" s="184" t="s">
        <v>15807</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t="s">
        <v>15807</v>
      </c>
      <c r="B1626" s="182" t="str">
        <f>IF(LEN(A1626)=0,"",INDEX('Smelter Look-up'!$A:$A,MATCH($A1626,'Smelter Look-up'!$E:$E,0)))</f>
        <v/>
      </c>
      <c r="C1626" s="186" t="str">
        <f>IF(LEN(A1626)=0,"",INDEX('Smelter Look-up'!$C:$C,MATCH($A1626,'Smelter Look-up'!$E:$E,0)))</f>
        <v/>
      </c>
      <c r="D1626" s="230"/>
      <c r="E1626" s="182" t="str">
        <f ca="1">IF(ISERROR($V1626),"",OFFSET('Smelter Look-up'!$D$4,$V1626-4,0)&amp;"")</f>
        <v/>
      </c>
      <c r="F1626" s="182" t="s">
        <v>15807</v>
      </c>
      <c r="G1626" s="182" t="str">
        <f ca="1">IF(C1626=$X$4,IF(ISERROR($V1626),"Enter smelter details","RMI"),IF(ISERROR($V1626),"",OFFSET('Smelter Look-up'!$F$4,$V1626-4,0)))</f>
        <v/>
      </c>
      <c r="H1626" s="183"/>
      <c r="I1626" s="184" t="s">
        <v>15807</v>
      </c>
      <c r="J1626" s="184" t="s">
        <v>15807</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t="s">
        <v>15807</v>
      </c>
      <c r="B1627" s="182" t="str">
        <f>IF(LEN(A1627)=0,"",INDEX('Smelter Look-up'!$A:$A,MATCH($A1627,'Smelter Look-up'!$E:$E,0)))</f>
        <v/>
      </c>
      <c r="C1627" s="186" t="str">
        <f>IF(LEN(A1627)=0,"",INDEX('Smelter Look-up'!$C:$C,MATCH($A1627,'Smelter Look-up'!$E:$E,0)))</f>
        <v/>
      </c>
      <c r="D1627" s="230"/>
      <c r="E1627" s="182" t="str">
        <f ca="1">IF(ISERROR($V1627),"",OFFSET('Smelter Look-up'!$D$4,$V1627-4,0)&amp;"")</f>
        <v/>
      </c>
      <c r="F1627" s="182" t="s">
        <v>15807</v>
      </c>
      <c r="G1627" s="182" t="str">
        <f ca="1">IF(C1627=$X$4,IF(ISERROR($V1627),"Enter smelter details","RMI"),IF(ISERROR($V1627),"",OFFSET('Smelter Look-up'!$F$4,$V1627-4,0)))</f>
        <v/>
      </c>
      <c r="H1627" s="183"/>
      <c r="I1627" s="184" t="s">
        <v>15807</v>
      </c>
      <c r="J1627" s="184" t="s">
        <v>15807</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t="s">
        <v>15807</v>
      </c>
      <c r="B1628" s="182" t="str">
        <f>IF(LEN(A1628)=0,"",INDEX('Smelter Look-up'!$A:$A,MATCH($A1628,'Smelter Look-up'!$E:$E,0)))</f>
        <v/>
      </c>
      <c r="C1628" s="186" t="str">
        <f>IF(LEN(A1628)=0,"",INDEX('Smelter Look-up'!$C:$C,MATCH($A1628,'Smelter Look-up'!$E:$E,0)))</f>
        <v/>
      </c>
      <c r="D1628" s="230"/>
      <c r="E1628" s="182" t="str">
        <f ca="1">IF(ISERROR($V1628),"",OFFSET('Smelter Look-up'!$D$4,$V1628-4,0)&amp;"")</f>
        <v/>
      </c>
      <c r="F1628" s="182" t="s">
        <v>15807</v>
      </c>
      <c r="G1628" s="182" t="str">
        <f ca="1">IF(C1628=$X$4,IF(ISERROR($V1628),"Enter smelter details","RMI"),IF(ISERROR($V1628),"",OFFSET('Smelter Look-up'!$F$4,$V1628-4,0)))</f>
        <v/>
      </c>
      <c r="H1628" s="183"/>
      <c r="I1628" s="184" t="s">
        <v>15807</v>
      </c>
      <c r="J1628" s="184" t="s">
        <v>15807</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t="s">
        <v>15807</v>
      </c>
      <c r="B1629" s="182" t="str">
        <f>IF(LEN(A1629)=0,"",INDEX('Smelter Look-up'!$A:$A,MATCH($A1629,'Smelter Look-up'!$E:$E,0)))</f>
        <v/>
      </c>
      <c r="C1629" s="186" t="str">
        <f>IF(LEN(A1629)=0,"",INDEX('Smelter Look-up'!$C:$C,MATCH($A1629,'Smelter Look-up'!$E:$E,0)))</f>
        <v/>
      </c>
      <c r="D1629" s="230"/>
      <c r="E1629" s="182" t="str">
        <f ca="1">IF(ISERROR($V1629),"",OFFSET('Smelter Look-up'!$D$4,$V1629-4,0)&amp;"")</f>
        <v/>
      </c>
      <c r="F1629" s="182" t="s">
        <v>15807</v>
      </c>
      <c r="G1629" s="182" t="str">
        <f ca="1">IF(C1629=$X$4,IF(ISERROR($V1629),"Enter smelter details","RMI"),IF(ISERROR($V1629),"",OFFSET('Smelter Look-up'!$F$4,$V1629-4,0)))</f>
        <v/>
      </c>
      <c r="H1629" s="183"/>
      <c r="I1629" s="184" t="s">
        <v>15807</v>
      </c>
      <c r="J1629" s="184" t="s">
        <v>15807</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t="s">
        <v>15807</v>
      </c>
      <c r="B1630" s="182" t="str">
        <f>IF(LEN(A1630)=0,"",INDEX('Smelter Look-up'!$A:$A,MATCH($A1630,'Smelter Look-up'!$E:$E,0)))</f>
        <v/>
      </c>
      <c r="C1630" s="186" t="str">
        <f>IF(LEN(A1630)=0,"",INDEX('Smelter Look-up'!$C:$C,MATCH($A1630,'Smelter Look-up'!$E:$E,0)))</f>
        <v/>
      </c>
      <c r="D1630" s="230"/>
      <c r="E1630" s="182" t="str">
        <f ca="1">IF(ISERROR($V1630),"",OFFSET('Smelter Look-up'!$D$4,$V1630-4,0)&amp;"")</f>
        <v/>
      </c>
      <c r="F1630" s="182" t="s">
        <v>15807</v>
      </c>
      <c r="G1630" s="182" t="str">
        <f ca="1">IF(C1630=$X$4,IF(ISERROR($V1630),"Enter smelter details","RMI"),IF(ISERROR($V1630),"",OFFSET('Smelter Look-up'!$F$4,$V1630-4,0)))</f>
        <v/>
      </c>
      <c r="H1630" s="183"/>
      <c r="I1630" s="184" t="s">
        <v>15807</v>
      </c>
      <c r="J1630" s="184" t="s">
        <v>15807</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t="s">
        <v>15807</v>
      </c>
      <c r="B1631" s="182" t="str">
        <f>IF(LEN(A1631)=0,"",INDEX('Smelter Look-up'!$A:$A,MATCH($A1631,'Smelter Look-up'!$E:$E,0)))</f>
        <v/>
      </c>
      <c r="C1631" s="186" t="str">
        <f>IF(LEN(A1631)=0,"",INDEX('Smelter Look-up'!$C:$C,MATCH($A1631,'Smelter Look-up'!$E:$E,0)))</f>
        <v/>
      </c>
      <c r="D1631" s="230"/>
      <c r="E1631" s="182" t="str">
        <f ca="1">IF(ISERROR($V1631),"",OFFSET('Smelter Look-up'!$D$4,$V1631-4,0)&amp;"")</f>
        <v/>
      </c>
      <c r="F1631" s="182" t="s">
        <v>15807</v>
      </c>
      <c r="G1631" s="182" t="str">
        <f ca="1">IF(C1631=$X$4,IF(ISERROR($V1631),"Enter smelter details","RMI"),IF(ISERROR($V1631),"",OFFSET('Smelter Look-up'!$F$4,$V1631-4,0)))</f>
        <v/>
      </c>
      <c r="H1631" s="183"/>
      <c r="I1631" s="184" t="s">
        <v>15807</v>
      </c>
      <c r="J1631" s="184" t="s">
        <v>15807</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t="s">
        <v>15807</v>
      </c>
      <c r="B1632" s="182" t="str">
        <f>IF(LEN(A1632)=0,"",INDEX('Smelter Look-up'!$A:$A,MATCH($A1632,'Smelter Look-up'!$E:$E,0)))</f>
        <v/>
      </c>
      <c r="C1632" s="186" t="str">
        <f>IF(LEN(A1632)=0,"",INDEX('Smelter Look-up'!$C:$C,MATCH($A1632,'Smelter Look-up'!$E:$E,0)))</f>
        <v/>
      </c>
      <c r="D1632" s="230"/>
      <c r="E1632" s="182" t="str">
        <f ca="1">IF(ISERROR($V1632),"",OFFSET('Smelter Look-up'!$D$4,$V1632-4,0)&amp;"")</f>
        <v/>
      </c>
      <c r="F1632" s="182" t="s">
        <v>15807</v>
      </c>
      <c r="G1632" s="182" t="str">
        <f ca="1">IF(C1632=$X$4,IF(ISERROR($V1632),"Enter smelter details","RMI"),IF(ISERROR($V1632),"",OFFSET('Smelter Look-up'!$F$4,$V1632-4,0)))</f>
        <v/>
      </c>
      <c r="H1632" s="183"/>
      <c r="I1632" s="184" t="s">
        <v>15807</v>
      </c>
      <c r="J1632" s="184" t="s">
        <v>15807</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t="s">
        <v>15807</v>
      </c>
      <c r="B1633" s="182" t="str">
        <f>IF(LEN(A1633)=0,"",INDEX('Smelter Look-up'!$A:$A,MATCH($A1633,'Smelter Look-up'!$E:$E,0)))</f>
        <v/>
      </c>
      <c r="C1633" s="186" t="str">
        <f>IF(LEN(A1633)=0,"",INDEX('Smelter Look-up'!$C:$C,MATCH($A1633,'Smelter Look-up'!$E:$E,0)))</f>
        <v/>
      </c>
      <c r="D1633" s="230"/>
      <c r="E1633" s="182" t="str">
        <f ca="1">IF(ISERROR($V1633),"",OFFSET('Smelter Look-up'!$D$4,$V1633-4,0)&amp;"")</f>
        <v/>
      </c>
      <c r="F1633" s="182" t="s">
        <v>15807</v>
      </c>
      <c r="G1633" s="182" t="str">
        <f ca="1">IF(C1633=$X$4,IF(ISERROR($V1633),"Enter smelter details","RMI"),IF(ISERROR($V1633),"",OFFSET('Smelter Look-up'!$F$4,$V1633-4,0)))</f>
        <v/>
      </c>
      <c r="H1633" s="183"/>
      <c r="I1633" s="184" t="s">
        <v>15807</v>
      </c>
      <c r="J1633" s="184" t="s">
        <v>15807</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t="s">
        <v>15807</v>
      </c>
      <c r="B1634" s="182" t="str">
        <f>IF(LEN(A1634)=0,"",INDEX('Smelter Look-up'!$A:$A,MATCH($A1634,'Smelter Look-up'!$E:$E,0)))</f>
        <v/>
      </c>
      <c r="C1634" s="186" t="str">
        <f>IF(LEN(A1634)=0,"",INDEX('Smelter Look-up'!$C:$C,MATCH($A1634,'Smelter Look-up'!$E:$E,0)))</f>
        <v/>
      </c>
      <c r="D1634" s="230"/>
      <c r="E1634" s="182" t="str">
        <f ca="1">IF(ISERROR($V1634),"",OFFSET('Smelter Look-up'!$D$4,$V1634-4,0)&amp;"")</f>
        <v/>
      </c>
      <c r="F1634" s="182" t="s">
        <v>15807</v>
      </c>
      <c r="G1634" s="182" t="str">
        <f ca="1">IF(C1634=$X$4,IF(ISERROR($V1634),"Enter smelter details","RMI"),IF(ISERROR($V1634),"",OFFSET('Smelter Look-up'!$F$4,$V1634-4,0)))</f>
        <v/>
      </c>
      <c r="H1634" s="183"/>
      <c r="I1634" s="184" t="s">
        <v>15807</v>
      </c>
      <c r="J1634" s="184" t="s">
        <v>15807</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t="s">
        <v>15807</v>
      </c>
      <c r="B1635" s="182" t="str">
        <f>IF(LEN(A1635)=0,"",INDEX('Smelter Look-up'!$A:$A,MATCH($A1635,'Smelter Look-up'!$E:$E,0)))</f>
        <v/>
      </c>
      <c r="C1635" s="186" t="str">
        <f>IF(LEN(A1635)=0,"",INDEX('Smelter Look-up'!$C:$C,MATCH($A1635,'Smelter Look-up'!$E:$E,0)))</f>
        <v/>
      </c>
      <c r="D1635" s="230"/>
      <c r="E1635" s="182" t="str">
        <f ca="1">IF(ISERROR($V1635),"",OFFSET('Smelter Look-up'!$D$4,$V1635-4,0)&amp;"")</f>
        <v/>
      </c>
      <c r="F1635" s="182" t="s">
        <v>15807</v>
      </c>
      <c r="G1635" s="182" t="str">
        <f ca="1">IF(C1635=$X$4,IF(ISERROR($V1635),"Enter smelter details","RMI"),IF(ISERROR($V1635),"",OFFSET('Smelter Look-up'!$F$4,$V1635-4,0)))</f>
        <v/>
      </c>
      <c r="H1635" s="183"/>
      <c r="I1635" s="184" t="s">
        <v>15807</v>
      </c>
      <c r="J1635" s="184" t="s">
        <v>15807</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t="s">
        <v>15807</v>
      </c>
      <c r="B1636" s="182" t="str">
        <f>IF(LEN(A1636)=0,"",INDEX('Smelter Look-up'!$A:$A,MATCH($A1636,'Smelter Look-up'!$E:$E,0)))</f>
        <v/>
      </c>
      <c r="C1636" s="186" t="str">
        <f>IF(LEN(A1636)=0,"",INDEX('Smelter Look-up'!$C:$C,MATCH($A1636,'Smelter Look-up'!$E:$E,0)))</f>
        <v/>
      </c>
      <c r="D1636" s="230"/>
      <c r="E1636" s="182" t="str">
        <f ca="1">IF(ISERROR($V1636),"",OFFSET('Smelter Look-up'!$D$4,$V1636-4,0)&amp;"")</f>
        <v/>
      </c>
      <c r="F1636" s="182" t="s">
        <v>15807</v>
      </c>
      <c r="G1636" s="182" t="str">
        <f ca="1">IF(C1636=$X$4,IF(ISERROR($V1636),"Enter smelter details","RMI"),IF(ISERROR($V1636),"",OFFSET('Smelter Look-up'!$F$4,$V1636-4,0)))</f>
        <v/>
      </c>
      <c r="H1636" s="183"/>
      <c r="I1636" s="184" t="s">
        <v>15807</v>
      </c>
      <c r="J1636" s="184" t="s">
        <v>15807</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t="s">
        <v>15807</v>
      </c>
      <c r="B1637" s="182" t="str">
        <f>IF(LEN(A1637)=0,"",INDEX('Smelter Look-up'!$A:$A,MATCH($A1637,'Smelter Look-up'!$E:$E,0)))</f>
        <v/>
      </c>
      <c r="C1637" s="186" t="str">
        <f>IF(LEN(A1637)=0,"",INDEX('Smelter Look-up'!$C:$C,MATCH($A1637,'Smelter Look-up'!$E:$E,0)))</f>
        <v/>
      </c>
      <c r="D1637" s="230"/>
      <c r="E1637" s="182" t="str">
        <f ca="1">IF(ISERROR($V1637),"",OFFSET('Smelter Look-up'!$D$4,$V1637-4,0)&amp;"")</f>
        <v/>
      </c>
      <c r="F1637" s="182" t="s">
        <v>15807</v>
      </c>
      <c r="G1637" s="182" t="str">
        <f ca="1">IF(C1637=$X$4,IF(ISERROR($V1637),"Enter smelter details","RMI"),IF(ISERROR($V1637),"",OFFSET('Smelter Look-up'!$F$4,$V1637-4,0)))</f>
        <v/>
      </c>
      <c r="H1637" s="183"/>
      <c r="I1637" s="184" t="s">
        <v>15807</v>
      </c>
      <c r="J1637" s="184" t="s">
        <v>15807</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t="s">
        <v>15807</v>
      </c>
      <c r="B1638" s="182" t="str">
        <f>IF(LEN(A1638)=0,"",INDEX('Smelter Look-up'!$A:$A,MATCH($A1638,'Smelter Look-up'!$E:$E,0)))</f>
        <v/>
      </c>
      <c r="C1638" s="186" t="str">
        <f>IF(LEN(A1638)=0,"",INDEX('Smelter Look-up'!$C:$C,MATCH($A1638,'Smelter Look-up'!$E:$E,0)))</f>
        <v/>
      </c>
      <c r="D1638" s="230"/>
      <c r="E1638" s="182" t="str">
        <f ca="1">IF(ISERROR($V1638),"",OFFSET('Smelter Look-up'!$D$4,$V1638-4,0)&amp;"")</f>
        <v/>
      </c>
      <c r="F1638" s="182" t="s">
        <v>15807</v>
      </c>
      <c r="G1638" s="182" t="str">
        <f ca="1">IF(C1638=$X$4,IF(ISERROR($V1638),"Enter smelter details","RMI"),IF(ISERROR($V1638),"",OFFSET('Smelter Look-up'!$F$4,$V1638-4,0)))</f>
        <v/>
      </c>
      <c r="H1638" s="183"/>
      <c r="I1638" s="184" t="s">
        <v>15807</v>
      </c>
      <c r="J1638" s="184" t="s">
        <v>15807</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t="s">
        <v>15807</v>
      </c>
      <c r="B1639" s="182" t="str">
        <f>IF(LEN(A1639)=0,"",INDEX('Smelter Look-up'!$A:$A,MATCH($A1639,'Smelter Look-up'!$E:$E,0)))</f>
        <v/>
      </c>
      <c r="C1639" s="186" t="str">
        <f>IF(LEN(A1639)=0,"",INDEX('Smelter Look-up'!$C:$C,MATCH($A1639,'Smelter Look-up'!$E:$E,0)))</f>
        <v/>
      </c>
      <c r="D1639" s="230"/>
      <c r="E1639" s="182" t="str">
        <f ca="1">IF(ISERROR($V1639),"",OFFSET('Smelter Look-up'!$D$4,$V1639-4,0)&amp;"")</f>
        <v/>
      </c>
      <c r="F1639" s="182" t="s">
        <v>15807</v>
      </c>
      <c r="G1639" s="182" t="str">
        <f ca="1">IF(C1639=$X$4,IF(ISERROR($V1639),"Enter smelter details","RMI"),IF(ISERROR($V1639),"",OFFSET('Smelter Look-up'!$F$4,$V1639-4,0)))</f>
        <v/>
      </c>
      <c r="H1639" s="183"/>
      <c r="I1639" s="184" t="s">
        <v>15807</v>
      </c>
      <c r="J1639" s="184" t="s">
        <v>15807</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t="s">
        <v>15807</v>
      </c>
      <c r="B1640" s="182" t="str">
        <f>IF(LEN(A1640)=0,"",INDEX('Smelter Look-up'!$A:$A,MATCH($A1640,'Smelter Look-up'!$E:$E,0)))</f>
        <v/>
      </c>
      <c r="C1640" s="186" t="str">
        <f>IF(LEN(A1640)=0,"",INDEX('Smelter Look-up'!$C:$C,MATCH($A1640,'Smelter Look-up'!$E:$E,0)))</f>
        <v/>
      </c>
      <c r="D1640" s="230"/>
      <c r="E1640" s="182" t="str">
        <f ca="1">IF(ISERROR($V1640),"",OFFSET('Smelter Look-up'!$D$4,$V1640-4,0)&amp;"")</f>
        <v/>
      </c>
      <c r="F1640" s="182" t="s">
        <v>15807</v>
      </c>
      <c r="G1640" s="182" t="str">
        <f ca="1">IF(C1640=$X$4,IF(ISERROR($V1640),"Enter smelter details","RMI"),IF(ISERROR($V1640),"",OFFSET('Smelter Look-up'!$F$4,$V1640-4,0)))</f>
        <v/>
      </c>
      <c r="H1640" s="183"/>
      <c r="I1640" s="184" t="s">
        <v>15807</v>
      </c>
      <c r="J1640" s="184" t="s">
        <v>15807</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t="s">
        <v>15807</v>
      </c>
      <c r="B1641" s="182" t="str">
        <f>IF(LEN(A1641)=0,"",INDEX('Smelter Look-up'!$A:$A,MATCH($A1641,'Smelter Look-up'!$E:$E,0)))</f>
        <v/>
      </c>
      <c r="C1641" s="186" t="str">
        <f>IF(LEN(A1641)=0,"",INDEX('Smelter Look-up'!$C:$C,MATCH($A1641,'Smelter Look-up'!$E:$E,0)))</f>
        <v/>
      </c>
      <c r="D1641" s="230"/>
      <c r="E1641" s="182" t="str">
        <f ca="1">IF(ISERROR($V1641),"",OFFSET('Smelter Look-up'!$D$4,$V1641-4,0)&amp;"")</f>
        <v/>
      </c>
      <c r="F1641" s="182" t="s">
        <v>15807</v>
      </c>
      <c r="G1641" s="182" t="str">
        <f ca="1">IF(C1641=$X$4,IF(ISERROR($V1641),"Enter smelter details","RMI"),IF(ISERROR($V1641),"",OFFSET('Smelter Look-up'!$F$4,$V1641-4,0)))</f>
        <v/>
      </c>
      <c r="H1641" s="183"/>
      <c r="I1641" s="184" t="s">
        <v>15807</v>
      </c>
      <c r="J1641" s="184" t="s">
        <v>15807</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t="s">
        <v>15807</v>
      </c>
      <c r="B1642" s="182" t="str">
        <f>IF(LEN(A1642)=0,"",INDEX('Smelter Look-up'!$A:$A,MATCH($A1642,'Smelter Look-up'!$E:$E,0)))</f>
        <v/>
      </c>
      <c r="C1642" s="186" t="str">
        <f>IF(LEN(A1642)=0,"",INDEX('Smelter Look-up'!$C:$C,MATCH($A1642,'Smelter Look-up'!$E:$E,0)))</f>
        <v/>
      </c>
      <c r="D1642" s="230"/>
      <c r="E1642" s="182" t="str">
        <f ca="1">IF(ISERROR($V1642),"",OFFSET('Smelter Look-up'!$D$4,$V1642-4,0)&amp;"")</f>
        <v/>
      </c>
      <c r="F1642" s="182" t="s">
        <v>15807</v>
      </c>
      <c r="G1642" s="182" t="str">
        <f ca="1">IF(C1642=$X$4,IF(ISERROR($V1642),"Enter smelter details","RMI"),IF(ISERROR($V1642),"",OFFSET('Smelter Look-up'!$F$4,$V1642-4,0)))</f>
        <v/>
      </c>
      <c r="H1642" s="183"/>
      <c r="I1642" s="184" t="s">
        <v>15807</v>
      </c>
      <c r="J1642" s="184" t="s">
        <v>15807</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t="s">
        <v>15807</v>
      </c>
      <c r="B1643" s="182" t="str">
        <f>IF(LEN(A1643)=0,"",INDEX('Smelter Look-up'!$A:$A,MATCH($A1643,'Smelter Look-up'!$E:$E,0)))</f>
        <v/>
      </c>
      <c r="C1643" s="186" t="str">
        <f>IF(LEN(A1643)=0,"",INDEX('Smelter Look-up'!$C:$C,MATCH($A1643,'Smelter Look-up'!$E:$E,0)))</f>
        <v/>
      </c>
      <c r="D1643" s="230"/>
      <c r="E1643" s="182" t="str">
        <f ca="1">IF(ISERROR($V1643),"",OFFSET('Smelter Look-up'!$D$4,$V1643-4,0)&amp;"")</f>
        <v/>
      </c>
      <c r="F1643" s="182" t="s">
        <v>15807</v>
      </c>
      <c r="G1643" s="182" t="str">
        <f ca="1">IF(C1643=$X$4,IF(ISERROR($V1643),"Enter smelter details","RMI"),IF(ISERROR($V1643),"",OFFSET('Smelter Look-up'!$F$4,$V1643-4,0)))</f>
        <v/>
      </c>
      <c r="H1643" s="183"/>
      <c r="I1643" s="184" t="s">
        <v>15807</v>
      </c>
      <c r="J1643" s="184" t="s">
        <v>15807</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t="s">
        <v>15807</v>
      </c>
      <c r="B1644" s="182" t="str">
        <f>IF(LEN(A1644)=0,"",INDEX('Smelter Look-up'!$A:$A,MATCH($A1644,'Smelter Look-up'!$E:$E,0)))</f>
        <v/>
      </c>
      <c r="C1644" s="186" t="str">
        <f>IF(LEN(A1644)=0,"",INDEX('Smelter Look-up'!$C:$C,MATCH($A1644,'Smelter Look-up'!$E:$E,0)))</f>
        <v/>
      </c>
      <c r="D1644" s="230"/>
      <c r="E1644" s="182" t="str">
        <f ca="1">IF(ISERROR($V1644),"",OFFSET('Smelter Look-up'!$D$4,$V1644-4,0)&amp;"")</f>
        <v/>
      </c>
      <c r="F1644" s="182" t="s">
        <v>15807</v>
      </c>
      <c r="G1644" s="182" t="str">
        <f ca="1">IF(C1644=$X$4,IF(ISERROR($V1644),"Enter smelter details","RMI"),IF(ISERROR($V1644),"",OFFSET('Smelter Look-up'!$F$4,$V1644-4,0)))</f>
        <v/>
      </c>
      <c r="H1644" s="183"/>
      <c r="I1644" s="184" t="s">
        <v>15807</v>
      </c>
      <c r="J1644" s="184" t="s">
        <v>15807</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t="s">
        <v>15807</v>
      </c>
      <c r="B1645" s="182" t="str">
        <f>IF(LEN(A1645)=0,"",INDEX('Smelter Look-up'!$A:$A,MATCH($A1645,'Smelter Look-up'!$E:$E,0)))</f>
        <v/>
      </c>
      <c r="C1645" s="186" t="str">
        <f>IF(LEN(A1645)=0,"",INDEX('Smelter Look-up'!$C:$C,MATCH($A1645,'Smelter Look-up'!$E:$E,0)))</f>
        <v/>
      </c>
      <c r="D1645" s="230"/>
      <c r="E1645" s="182" t="str">
        <f ca="1">IF(ISERROR($V1645),"",OFFSET('Smelter Look-up'!$D$4,$V1645-4,0)&amp;"")</f>
        <v/>
      </c>
      <c r="F1645" s="182" t="s">
        <v>15807</v>
      </c>
      <c r="G1645" s="182" t="str">
        <f ca="1">IF(C1645=$X$4,IF(ISERROR($V1645),"Enter smelter details","RMI"),IF(ISERROR($V1645),"",OFFSET('Smelter Look-up'!$F$4,$V1645-4,0)))</f>
        <v/>
      </c>
      <c r="H1645" s="183"/>
      <c r="I1645" s="184" t="s">
        <v>15807</v>
      </c>
      <c r="J1645" s="184" t="s">
        <v>15807</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t="s">
        <v>15807</v>
      </c>
      <c r="B1646" s="182" t="str">
        <f>IF(LEN(A1646)=0,"",INDEX('Smelter Look-up'!$A:$A,MATCH($A1646,'Smelter Look-up'!$E:$E,0)))</f>
        <v/>
      </c>
      <c r="C1646" s="186" t="str">
        <f>IF(LEN(A1646)=0,"",INDEX('Smelter Look-up'!$C:$C,MATCH($A1646,'Smelter Look-up'!$E:$E,0)))</f>
        <v/>
      </c>
      <c r="D1646" s="230"/>
      <c r="E1646" s="182" t="str">
        <f ca="1">IF(ISERROR($V1646),"",OFFSET('Smelter Look-up'!$D$4,$V1646-4,0)&amp;"")</f>
        <v/>
      </c>
      <c r="F1646" s="182" t="s">
        <v>15807</v>
      </c>
      <c r="G1646" s="182" t="str">
        <f ca="1">IF(C1646=$X$4,IF(ISERROR($V1646),"Enter smelter details","RMI"),IF(ISERROR($V1646),"",OFFSET('Smelter Look-up'!$F$4,$V1646-4,0)))</f>
        <v/>
      </c>
      <c r="H1646" s="183"/>
      <c r="I1646" s="184" t="s">
        <v>15807</v>
      </c>
      <c r="J1646" s="184" t="s">
        <v>15807</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t="s">
        <v>15807</v>
      </c>
      <c r="B1647" s="182" t="str">
        <f>IF(LEN(A1647)=0,"",INDEX('Smelter Look-up'!$A:$A,MATCH($A1647,'Smelter Look-up'!$E:$E,0)))</f>
        <v/>
      </c>
      <c r="C1647" s="186" t="str">
        <f>IF(LEN(A1647)=0,"",INDEX('Smelter Look-up'!$C:$C,MATCH($A1647,'Smelter Look-up'!$E:$E,0)))</f>
        <v/>
      </c>
      <c r="D1647" s="230"/>
      <c r="E1647" s="182" t="str">
        <f ca="1">IF(ISERROR($V1647),"",OFFSET('Smelter Look-up'!$D$4,$V1647-4,0)&amp;"")</f>
        <v/>
      </c>
      <c r="F1647" s="182" t="s">
        <v>15807</v>
      </c>
      <c r="G1647" s="182" t="str">
        <f ca="1">IF(C1647=$X$4,IF(ISERROR($V1647),"Enter smelter details","RMI"),IF(ISERROR($V1647),"",OFFSET('Smelter Look-up'!$F$4,$V1647-4,0)))</f>
        <v/>
      </c>
      <c r="H1647" s="183"/>
      <c r="I1647" s="184" t="s">
        <v>15807</v>
      </c>
      <c r="J1647" s="184" t="s">
        <v>15807</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t="s">
        <v>15807</v>
      </c>
      <c r="B1648" s="182" t="str">
        <f>IF(LEN(A1648)=0,"",INDEX('Smelter Look-up'!$A:$A,MATCH($A1648,'Smelter Look-up'!$E:$E,0)))</f>
        <v/>
      </c>
      <c r="C1648" s="186" t="str">
        <f>IF(LEN(A1648)=0,"",INDEX('Smelter Look-up'!$C:$C,MATCH($A1648,'Smelter Look-up'!$E:$E,0)))</f>
        <v/>
      </c>
      <c r="D1648" s="230"/>
      <c r="E1648" s="182" t="str">
        <f ca="1">IF(ISERROR($V1648),"",OFFSET('Smelter Look-up'!$D$4,$V1648-4,0)&amp;"")</f>
        <v/>
      </c>
      <c r="F1648" s="182" t="s">
        <v>15807</v>
      </c>
      <c r="G1648" s="182" t="str">
        <f ca="1">IF(C1648=$X$4,IF(ISERROR($V1648),"Enter smelter details","RMI"),IF(ISERROR($V1648),"",OFFSET('Smelter Look-up'!$F$4,$V1648-4,0)))</f>
        <v/>
      </c>
      <c r="H1648" s="183"/>
      <c r="I1648" s="184" t="s">
        <v>15807</v>
      </c>
      <c r="J1648" s="184" t="s">
        <v>15807</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t="s">
        <v>15807</v>
      </c>
      <c r="B1649" s="182" t="str">
        <f>IF(LEN(A1649)=0,"",INDEX('Smelter Look-up'!$A:$A,MATCH($A1649,'Smelter Look-up'!$E:$E,0)))</f>
        <v/>
      </c>
      <c r="C1649" s="186" t="str">
        <f>IF(LEN(A1649)=0,"",INDEX('Smelter Look-up'!$C:$C,MATCH($A1649,'Smelter Look-up'!$E:$E,0)))</f>
        <v/>
      </c>
      <c r="D1649" s="230"/>
      <c r="E1649" s="182" t="str">
        <f ca="1">IF(ISERROR($V1649),"",OFFSET('Smelter Look-up'!$D$4,$V1649-4,0)&amp;"")</f>
        <v/>
      </c>
      <c r="F1649" s="182" t="s">
        <v>15807</v>
      </c>
      <c r="G1649" s="182" t="str">
        <f ca="1">IF(C1649=$X$4,IF(ISERROR($V1649),"Enter smelter details","RMI"),IF(ISERROR($V1649),"",OFFSET('Smelter Look-up'!$F$4,$V1649-4,0)))</f>
        <v/>
      </c>
      <c r="H1649" s="183"/>
      <c r="I1649" s="184" t="s">
        <v>15807</v>
      </c>
      <c r="J1649" s="184" t="s">
        <v>15807</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t="s">
        <v>15807</v>
      </c>
      <c r="B1650" s="182" t="str">
        <f>IF(LEN(A1650)=0,"",INDEX('Smelter Look-up'!$A:$A,MATCH($A1650,'Smelter Look-up'!$E:$E,0)))</f>
        <v/>
      </c>
      <c r="C1650" s="186" t="str">
        <f>IF(LEN(A1650)=0,"",INDEX('Smelter Look-up'!$C:$C,MATCH($A1650,'Smelter Look-up'!$E:$E,0)))</f>
        <v/>
      </c>
      <c r="D1650" s="230"/>
      <c r="E1650" s="182" t="str">
        <f ca="1">IF(ISERROR($V1650),"",OFFSET('Smelter Look-up'!$D$4,$V1650-4,0)&amp;"")</f>
        <v/>
      </c>
      <c r="F1650" s="182" t="s">
        <v>15807</v>
      </c>
      <c r="G1650" s="182" t="str">
        <f ca="1">IF(C1650=$X$4,IF(ISERROR($V1650),"Enter smelter details","RMI"),IF(ISERROR($V1650),"",OFFSET('Smelter Look-up'!$F$4,$V1650-4,0)))</f>
        <v/>
      </c>
      <c r="H1650" s="183"/>
      <c r="I1650" s="184" t="s">
        <v>15807</v>
      </c>
      <c r="J1650" s="184" t="s">
        <v>15807</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t="s">
        <v>15807</v>
      </c>
      <c r="B1651" s="182" t="str">
        <f>IF(LEN(A1651)=0,"",INDEX('Smelter Look-up'!$A:$A,MATCH($A1651,'Smelter Look-up'!$E:$E,0)))</f>
        <v/>
      </c>
      <c r="C1651" s="186" t="str">
        <f>IF(LEN(A1651)=0,"",INDEX('Smelter Look-up'!$C:$C,MATCH($A1651,'Smelter Look-up'!$E:$E,0)))</f>
        <v/>
      </c>
      <c r="D1651" s="230"/>
      <c r="E1651" s="182" t="str">
        <f ca="1">IF(ISERROR($V1651),"",OFFSET('Smelter Look-up'!$D$4,$V1651-4,0)&amp;"")</f>
        <v/>
      </c>
      <c r="F1651" s="182" t="s">
        <v>15807</v>
      </c>
      <c r="G1651" s="182" t="str">
        <f ca="1">IF(C1651=$X$4,IF(ISERROR($V1651),"Enter smelter details","RMI"),IF(ISERROR($V1651),"",OFFSET('Smelter Look-up'!$F$4,$V1651-4,0)))</f>
        <v/>
      </c>
      <c r="H1651" s="183"/>
      <c r="I1651" s="184" t="s">
        <v>15807</v>
      </c>
      <c r="J1651" s="184" t="s">
        <v>15807</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t="s">
        <v>15807</v>
      </c>
      <c r="B1652" s="182" t="str">
        <f>IF(LEN(A1652)=0,"",INDEX('Smelter Look-up'!$A:$A,MATCH($A1652,'Smelter Look-up'!$E:$E,0)))</f>
        <v/>
      </c>
      <c r="C1652" s="186" t="str">
        <f>IF(LEN(A1652)=0,"",INDEX('Smelter Look-up'!$C:$C,MATCH($A1652,'Smelter Look-up'!$E:$E,0)))</f>
        <v/>
      </c>
      <c r="D1652" s="230"/>
      <c r="E1652" s="182" t="str">
        <f ca="1">IF(ISERROR($V1652),"",OFFSET('Smelter Look-up'!$D$4,$V1652-4,0)&amp;"")</f>
        <v/>
      </c>
      <c r="F1652" s="182" t="s">
        <v>15807</v>
      </c>
      <c r="G1652" s="182" t="str">
        <f ca="1">IF(C1652=$X$4,IF(ISERROR($V1652),"Enter smelter details","RMI"),IF(ISERROR($V1652),"",OFFSET('Smelter Look-up'!$F$4,$V1652-4,0)))</f>
        <v/>
      </c>
      <c r="H1652" s="183"/>
      <c r="I1652" s="184" t="s">
        <v>15807</v>
      </c>
      <c r="J1652" s="184" t="s">
        <v>15807</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t="s">
        <v>15807</v>
      </c>
      <c r="B1653" s="182" t="str">
        <f>IF(LEN(A1653)=0,"",INDEX('Smelter Look-up'!$A:$A,MATCH($A1653,'Smelter Look-up'!$E:$E,0)))</f>
        <v/>
      </c>
      <c r="C1653" s="186" t="str">
        <f>IF(LEN(A1653)=0,"",INDEX('Smelter Look-up'!$C:$C,MATCH($A1653,'Smelter Look-up'!$E:$E,0)))</f>
        <v/>
      </c>
      <c r="D1653" s="230"/>
      <c r="E1653" s="182" t="str">
        <f ca="1">IF(ISERROR($V1653),"",OFFSET('Smelter Look-up'!$D$4,$V1653-4,0)&amp;"")</f>
        <v/>
      </c>
      <c r="F1653" s="182" t="s">
        <v>15807</v>
      </c>
      <c r="G1653" s="182" t="str">
        <f ca="1">IF(C1653=$X$4,IF(ISERROR($V1653),"Enter smelter details","RMI"),IF(ISERROR($V1653),"",OFFSET('Smelter Look-up'!$F$4,$V1653-4,0)))</f>
        <v/>
      </c>
      <c r="H1653" s="183"/>
      <c r="I1653" s="184" t="s">
        <v>15807</v>
      </c>
      <c r="J1653" s="184" t="s">
        <v>15807</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t="s">
        <v>15807</v>
      </c>
      <c r="B1654" s="182" t="str">
        <f>IF(LEN(A1654)=0,"",INDEX('Smelter Look-up'!$A:$A,MATCH($A1654,'Smelter Look-up'!$E:$E,0)))</f>
        <v/>
      </c>
      <c r="C1654" s="186" t="str">
        <f>IF(LEN(A1654)=0,"",INDEX('Smelter Look-up'!$C:$C,MATCH($A1654,'Smelter Look-up'!$E:$E,0)))</f>
        <v/>
      </c>
      <c r="D1654" s="230"/>
      <c r="E1654" s="182" t="str">
        <f ca="1">IF(ISERROR($V1654),"",OFFSET('Smelter Look-up'!$D$4,$V1654-4,0)&amp;"")</f>
        <v/>
      </c>
      <c r="F1654" s="182" t="s">
        <v>15807</v>
      </c>
      <c r="G1654" s="182" t="str">
        <f ca="1">IF(C1654=$X$4,IF(ISERROR($V1654),"Enter smelter details","RMI"),IF(ISERROR($V1654),"",OFFSET('Smelter Look-up'!$F$4,$V1654-4,0)))</f>
        <v/>
      </c>
      <c r="H1654" s="183"/>
      <c r="I1654" s="184" t="s">
        <v>15807</v>
      </c>
      <c r="J1654" s="184" t="s">
        <v>15807</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t="s">
        <v>15807</v>
      </c>
      <c r="B1655" s="182" t="str">
        <f>IF(LEN(A1655)=0,"",INDEX('Smelter Look-up'!$A:$A,MATCH($A1655,'Smelter Look-up'!$E:$E,0)))</f>
        <v/>
      </c>
      <c r="C1655" s="186" t="str">
        <f>IF(LEN(A1655)=0,"",INDEX('Smelter Look-up'!$C:$C,MATCH($A1655,'Smelter Look-up'!$E:$E,0)))</f>
        <v/>
      </c>
      <c r="D1655" s="230"/>
      <c r="E1655" s="182" t="str">
        <f ca="1">IF(ISERROR($V1655),"",OFFSET('Smelter Look-up'!$D$4,$V1655-4,0)&amp;"")</f>
        <v/>
      </c>
      <c r="F1655" s="182" t="s">
        <v>15807</v>
      </c>
      <c r="G1655" s="182" t="str">
        <f ca="1">IF(C1655=$X$4,IF(ISERROR($V1655),"Enter smelter details","RMI"),IF(ISERROR($V1655),"",OFFSET('Smelter Look-up'!$F$4,$V1655-4,0)))</f>
        <v/>
      </c>
      <c r="H1655" s="183"/>
      <c r="I1655" s="184" t="s">
        <v>15807</v>
      </c>
      <c r="J1655" s="184" t="s">
        <v>15807</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t="s">
        <v>15807</v>
      </c>
      <c r="B1656" s="182" t="str">
        <f>IF(LEN(A1656)=0,"",INDEX('Smelter Look-up'!$A:$A,MATCH($A1656,'Smelter Look-up'!$E:$E,0)))</f>
        <v/>
      </c>
      <c r="C1656" s="186" t="str">
        <f>IF(LEN(A1656)=0,"",INDEX('Smelter Look-up'!$C:$C,MATCH($A1656,'Smelter Look-up'!$E:$E,0)))</f>
        <v/>
      </c>
      <c r="D1656" s="230"/>
      <c r="E1656" s="182" t="str">
        <f ca="1">IF(ISERROR($V1656),"",OFFSET('Smelter Look-up'!$D$4,$V1656-4,0)&amp;"")</f>
        <v/>
      </c>
      <c r="F1656" s="182" t="s">
        <v>15807</v>
      </c>
      <c r="G1656" s="182" t="str">
        <f ca="1">IF(C1656=$X$4,IF(ISERROR($V1656),"Enter smelter details","RMI"),IF(ISERROR($V1656),"",OFFSET('Smelter Look-up'!$F$4,$V1656-4,0)))</f>
        <v/>
      </c>
      <c r="H1656" s="183"/>
      <c r="I1656" s="184" t="s">
        <v>15807</v>
      </c>
      <c r="J1656" s="184" t="s">
        <v>15807</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t="s">
        <v>15807</v>
      </c>
      <c r="B1657" s="182" t="str">
        <f>IF(LEN(A1657)=0,"",INDEX('Smelter Look-up'!$A:$A,MATCH($A1657,'Smelter Look-up'!$E:$E,0)))</f>
        <v/>
      </c>
      <c r="C1657" s="186" t="str">
        <f>IF(LEN(A1657)=0,"",INDEX('Smelter Look-up'!$C:$C,MATCH($A1657,'Smelter Look-up'!$E:$E,0)))</f>
        <v/>
      </c>
      <c r="D1657" s="230"/>
      <c r="E1657" s="182" t="str">
        <f ca="1">IF(ISERROR($V1657),"",OFFSET('Smelter Look-up'!$D$4,$V1657-4,0)&amp;"")</f>
        <v/>
      </c>
      <c r="F1657" s="182" t="s">
        <v>15807</v>
      </c>
      <c r="G1657" s="182" t="str">
        <f ca="1">IF(C1657=$X$4,IF(ISERROR($V1657),"Enter smelter details","RMI"),IF(ISERROR($V1657),"",OFFSET('Smelter Look-up'!$F$4,$V1657-4,0)))</f>
        <v/>
      </c>
      <c r="H1657" s="183"/>
      <c r="I1657" s="184" t="s">
        <v>15807</v>
      </c>
      <c r="J1657" s="184" t="s">
        <v>15807</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t="s">
        <v>15807</v>
      </c>
      <c r="B1658" s="182" t="str">
        <f>IF(LEN(A1658)=0,"",INDEX('Smelter Look-up'!$A:$A,MATCH($A1658,'Smelter Look-up'!$E:$E,0)))</f>
        <v/>
      </c>
      <c r="C1658" s="186" t="str">
        <f>IF(LEN(A1658)=0,"",INDEX('Smelter Look-up'!$C:$C,MATCH($A1658,'Smelter Look-up'!$E:$E,0)))</f>
        <v/>
      </c>
      <c r="D1658" s="230"/>
      <c r="E1658" s="182" t="str">
        <f ca="1">IF(ISERROR($V1658),"",OFFSET('Smelter Look-up'!$D$4,$V1658-4,0)&amp;"")</f>
        <v/>
      </c>
      <c r="F1658" s="182" t="s">
        <v>15807</v>
      </c>
      <c r="G1658" s="182" t="str">
        <f ca="1">IF(C1658=$X$4,IF(ISERROR($V1658),"Enter smelter details","RMI"),IF(ISERROR($V1658),"",OFFSET('Smelter Look-up'!$F$4,$V1658-4,0)))</f>
        <v/>
      </c>
      <c r="H1658" s="183"/>
      <c r="I1658" s="184" t="s">
        <v>15807</v>
      </c>
      <c r="J1658" s="184" t="s">
        <v>15807</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t="s">
        <v>15807</v>
      </c>
      <c r="B1659" s="182" t="str">
        <f>IF(LEN(A1659)=0,"",INDEX('Smelter Look-up'!$A:$A,MATCH($A1659,'Smelter Look-up'!$E:$E,0)))</f>
        <v/>
      </c>
      <c r="C1659" s="186" t="str">
        <f>IF(LEN(A1659)=0,"",INDEX('Smelter Look-up'!$C:$C,MATCH($A1659,'Smelter Look-up'!$E:$E,0)))</f>
        <v/>
      </c>
      <c r="D1659" s="230"/>
      <c r="E1659" s="182" t="str">
        <f ca="1">IF(ISERROR($V1659),"",OFFSET('Smelter Look-up'!$D$4,$V1659-4,0)&amp;"")</f>
        <v/>
      </c>
      <c r="F1659" s="182" t="s">
        <v>15807</v>
      </c>
      <c r="G1659" s="182" t="str">
        <f ca="1">IF(C1659=$X$4,IF(ISERROR($V1659),"Enter smelter details","RMI"),IF(ISERROR($V1659),"",OFFSET('Smelter Look-up'!$F$4,$V1659-4,0)))</f>
        <v/>
      </c>
      <c r="H1659" s="183"/>
      <c r="I1659" s="184" t="s">
        <v>15807</v>
      </c>
      <c r="J1659" s="184" t="s">
        <v>15807</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t="s">
        <v>15807</v>
      </c>
      <c r="B1660" s="182" t="str">
        <f>IF(LEN(A1660)=0,"",INDEX('Smelter Look-up'!$A:$A,MATCH($A1660,'Smelter Look-up'!$E:$E,0)))</f>
        <v/>
      </c>
      <c r="C1660" s="186" t="str">
        <f>IF(LEN(A1660)=0,"",INDEX('Smelter Look-up'!$C:$C,MATCH($A1660,'Smelter Look-up'!$E:$E,0)))</f>
        <v/>
      </c>
      <c r="D1660" s="230"/>
      <c r="E1660" s="182" t="str">
        <f ca="1">IF(ISERROR($V1660),"",OFFSET('Smelter Look-up'!$D$4,$V1660-4,0)&amp;"")</f>
        <v/>
      </c>
      <c r="F1660" s="182" t="s">
        <v>15807</v>
      </c>
      <c r="G1660" s="182" t="str">
        <f ca="1">IF(C1660=$X$4,IF(ISERROR($V1660),"Enter smelter details","RMI"),IF(ISERROR($V1660),"",OFFSET('Smelter Look-up'!$F$4,$V1660-4,0)))</f>
        <v/>
      </c>
      <c r="H1660" s="183"/>
      <c r="I1660" s="184" t="s">
        <v>15807</v>
      </c>
      <c r="J1660" s="184" t="s">
        <v>15807</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t="s">
        <v>15807</v>
      </c>
      <c r="B1661" s="182" t="str">
        <f>IF(LEN(A1661)=0,"",INDEX('Smelter Look-up'!$A:$A,MATCH($A1661,'Smelter Look-up'!$E:$E,0)))</f>
        <v/>
      </c>
      <c r="C1661" s="186" t="str">
        <f>IF(LEN(A1661)=0,"",INDEX('Smelter Look-up'!$C:$C,MATCH($A1661,'Smelter Look-up'!$E:$E,0)))</f>
        <v/>
      </c>
      <c r="D1661" s="230"/>
      <c r="E1661" s="182" t="str">
        <f ca="1">IF(ISERROR($V1661),"",OFFSET('Smelter Look-up'!$D$4,$V1661-4,0)&amp;"")</f>
        <v/>
      </c>
      <c r="F1661" s="182" t="s">
        <v>15807</v>
      </c>
      <c r="G1661" s="182" t="str">
        <f ca="1">IF(C1661=$X$4,IF(ISERROR($V1661),"Enter smelter details","RMI"),IF(ISERROR($V1661),"",OFFSET('Smelter Look-up'!$F$4,$V1661-4,0)))</f>
        <v/>
      </c>
      <c r="H1661" s="183"/>
      <c r="I1661" s="184" t="s">
        <v>15807</v>
      </c>
      <c r="J1661" s="184" t="s">
        <v>15807</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t="s">
        <v>15807</v>
      </c>
      <c r="B1662" s="182" t="str">
        <f>IF(LEN(A1662)=0,"",INDEX('Smelter Look-up'!$A:$A,MATCH($A1662,'Smelter Look-up'!$E:$E,0)))</f>
        <v/>
      </c>
      <c r="C1662" s="186" t="str">
        <f>IF(LEN(A1662)=0,"",INDEX('Smelter Look-up'!$C:$C,MATCH($A1662,'Smelter Look-up'!$E:$E,0)))</f>
        <v/>
      </c>
      <c r="D1662" s="230"/>
      <c r="E1662" s="182" t="str">
        <f ca="1">IF(ISERROR($V1662),"",OFFSET('Smelter Look-up'!$D$4,$V1662-4,0)&amp;"")</f>
        <v/>
      </c>
      <c r="F1662" s="182" t="s">
        <v>15807</v>
      </c>
      <c r="G1662" s="182" t="str">
        <f ca="1">IF(C1662=$X$4,IF(ISERROR($V1662),"Enter smelter details","RMI"),IF(ISERROR($V1662),"",OFFSET('Smelter Look-up'!$F$4,$V1662-4,0)))</f>
        <v/>
      </c>
      <c r="H1662" s="183"/>
      <c r="I1662" s="184" t="s">
        <v>15807</v>
      </c>
      <c r="J1662" s="184" t="s">
        <v>15807</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t="s">
        <v>15807</v>
      </c>
      <c r="B1663" s="182" t="str">
        <f>IF(LEN(A1663)=0,"",INDEX('Smelter Look-up'!$A:$A,MATCH($A1663,'Smelter Look-up'!$E:$E,0)))</f>
        <v/>
      </c>
      <c r="C1663" s="186" t="str">
        <f>IF(LEN(A1663)=0,"",INDEX('Smelter Look-up'!$C:$C,MATCH($A1663,'Smelter Look-up'!$E:$E,0)))</f>
        <v/>
      </c>
      <c r="D1663" s="230"/>
      <c r="E1663" s="182" t="str">
        <f ca="1">IF(ISERROR($V1663),"",OFFSET('Smelter Look-up'!$D$4,$V1663-4,0)&amp;"")</f>
        <v/>
      </c>
      <c r="F1663" s="182" t="s">
        <v>15807</v>
      </c>
      <c r="G1663" s="182" t="str">
        <f ca="1">IF(C1663=$X$4,IF(ISERROR($V1663),"Enter smelter details","RMI"),IF(ISERROR($V1663),"",OFFSET('Smelter Look-up'!$F$4,$V1663-4,0)))</f>
        <v/>
      </c>
      <c r="H1663" s="183"/>
      <c r="I1663" s="184" t="s">
        <v>15807</v>
      </c>
      <c r="J1663" s="184" t="s">
        <v>15807</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t="s">
        <v>15807</v>
      </c>
      <c r="B1664" s="182" t="str">
        <f>IF(LEN(A1664)=0,"",INDEX('Smelter Look-up'!$A:$A,MATCH($A1664,'Smelter Look-up'!$E:$E,0)))</f>
        <v/>
      </c>
      <c r="C1664" s="186" t="str">
        <f>IF(LEN(A1664)=0,"",INDEX('Smelter Look-up'!$C:$C,MATCH($A1664,'Smelter Look-up'!$E:$E,0)))</f>
        <v/>
      </c>
      <c r="D1664" s="230"/>
      <c r="E1664" s="182" t="str">
        <f ca="1">IF(ISERROR($V1664),"",OFFSET('Smelter Look-up'!$D$4,$V1664-4,0)&amp;"")</f>
        <v/>
      </c>
      <c r="F1664" s="182" t="s">
        <v>15807</v>
      </c>
      <c r="G1664" s="182" t="str">
        <f ca="1">IF(C1664=$X$4,IF(ISERROR($V1664),"Enter smelter details","RMI"),IF(ISERROR($V1664),"",OFFSET('Smelter Look-up'!$F$4,$V1664-4,0)))</f>
        <v/>
      </c>
      <c r="H1664" s="183"/>
      <c r="I1664" s="184" t="s">
        <v>15807</v>
      </c>
      <c r="J1664" s="184" t="s">
        <v>15807</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t="s">
        <v>15807</v>
      </c>
      <c r="B1665" s="182" t="str">
        <f>IF(LEN(A1665)=0,"",INDEX('Smelter Look-up'!$A:$A,MATCH($A1665,'Smelter Look-up'!$E:$E,0)))</f>
        <v/>
      </c>
      <c r="C1665" s="186" t="str">
        <f>IF(LEN(A1665)=0,"",INDEX('Smelter Look-up'!$C:$C,MATCH($A1665,'Smelter Look-up'!$E:$E,0)))</f>
        <v/>
      </c>
      <c r="D1665" s="230"/>
      <c r="E1665" s="182" t="str">
        <f ca="1">IF(ISERROR($V1665),"",OFFSET('Smelter Look-up'!$D$4,$V1665-4,0)&amp;"")</f>
        <v/>
      </c>
      <c r="F1665" s="182" t="s">
        <v>15807</v>
      </c>
      <c r="G1665" s="182" t="str">
        <f ca="1">IF(C1665=$X$4,IF(ISERROR($V1665),"Enter smelter details","RMI"),IF(ISERROR($V1665),"",OFFSET('Smelter Look-up'!$F$4,$V1665-4,0)))</f>
        <v/>
      </c>
      <c r="H1665" s="183"/>
      <c r="I1665" s="184" t="s">
        <v>15807</v>
      </c>
      <c r="J1665" s="184" t="s">
        <v>15807</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t="s">
        <v>15807</v>
      </c>
      <c r="B1666" s="182" t="str">
        <f>IF(LEN(A1666)=0,"",INDEX('Smelter Look-up'!$A:$A,MATCH($A1666,'Smelter Look-up'!$E:$E,0)))</f>
        <v/>
      </c>
      <c r="C1666" s="186" t="str">
        <f>IF(LEN(A1666)=0,"",INDEX('Smelter Look-up'!$C:$C,MATCH($A1666,'Smelter Look-up'!$E:$E,0)))</f>
        <v/>
      </c>
      <c r="D1666" s="230"/>
      <c r="E1666" s="182" t="str">
        <f ca="1">IF(ISERROR($V1666),"",OFFSET('Smelter Look-up'!$D$4,$V1666-4,0)&amp;"")</f>
        <v/>
      </c>
      <c r="F1666" s="182" t="s">
        <v>15807</v>
      </c>
      <c r="G1666" s="182" t="str">
        <f ca="1">IF(C1666=$X$4,IF(ISERROR($V1666),"Enter smelter details","RMI"),IF(ISERROR($V1666),"",OFFSET('Smelter Look-up'!$F$4,$V1666-4,0)))</f>
        <v/>
      </c>
      <c r="H1666" s="183"/>
      <c r="I1666" s="184" t="s">
        <v>15807</v>
      </c>
      <c r="J1666" s="184" t="s">
        <v>15807</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t="s">
        <v>15807</v>
      </c>
      <c r="B1667" s="182" t="str">
        <f>IF(LEN(A1667)=0,"",INDEX('Smelter Look-up'!$A:$A,MATCH($A1667,'Smelter Look-up'!$E:$E,0)))</f>
        <v/>
      </c>
      <c r="C1667" s="186" t="str">
        <f>IF(LEN(A1667)=0,"",INDEX('Smelter Look-up'!$C:$C,MATCH($A1667,'Smelter Look-up'!$E:$E,0)))</f>
        <v/>
      </c>
      <c r="D1667" s="230"/>
      <c r="E1667" s="182" t="str">
        <f ca="1">IF(ISERROR($V1667),"",OFFSET('Smelter Look-up'!$D$4,$V1667-4,0)&amp;"")</f>
        <v/>
      </c>
      <c r="F1667" s="182" t="s">
        <v>15807</v>
      </c>
      <c r="G1667" s="182" t="str">
        <f ca="1">IF(C1667=$X$4,IF(ISERROR($V1667),"Enter smelter details","RMI"),IF(ISERROR($V1667),"",OFFSET('Smelter Look-up'!$F$4,$V1667-4,0)))</f>
        <v/>
      </c>
      <c r="H1667" s="183"/>
      <c r="I1667" s="184" t="s">
        <v>15807</v>
      </c>
      <c r="J1667" s="184" t="s">
        <v>15807</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t="s">
        <v>15807</v>
      </c>
      <c r="B1668" s="182" t="str">
        <f>IF(LEN(A1668)=0,"",INDEX('Smelter Look-up'!$A:$A,MATCH($A1668,'Smelter Look-up'!$E:$E,0)))</f>
        <v/>
      </c>
      <c r="C1668" s="186" t="str">
        <f>IF(LEN(A1668)=0,"",INDEX('Smelter Look-up'!$C:$C,MATCH($A1668,'Smelter Look-up'!$E:$E,0)))</f>
        <v/>
      </c>
      <c r="D1668" s="230"/>
      <c r="E1668" s="182" t="str">
        <f ca="1">IF(ISERROR($V1668),"",OFFSET('Smelter Look-up'!$D$4,$V1668-4,0)&amp;"")</f>
        <v/>
      </c>
      <c r="F1668" s="182" t="s">
        <v>15807</v>
      </c>
      <c r="G1668" s="182" t="str">
        <f ca="1">IF(C1668=$X$4,IF(ISERROR($V1668),"Enter smelter details","RMI"),IF(ISERROR($V1668),"",OFFSET('Smelter Look-up'!$F$4,$V1668-4,0)))</f>
        <v/>
      </c>
      <c r="H1668" s="183"/>
      <c r="I1668" s="184" t="s">
        <v>15807</v>
      </c>
      <c r="J1668" s="184" t="s">
        <v>15807</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t="s">
        <v>15807</v>
      </c>
      <c r="B1669" s="182" t="str">
        <f>IF(LEN(A1669)=0,"",INDEX('Smelter Look-up'!$A:$A,MATCH($A1669,'Smelter Look-up'!$E:$E,0)))</f>
        <v/>
      </c>
      <c r="C1669" s="186" t="str">
        <f>IF(LEN(A1669)=0,"",INDEX('Smelter Look-up'!$C:$C,MATCH($A1669,'Smelter Look-up'!$E:$E,0)))</f>
        <v/>
      </c>
      <c r="D1669" s="230"/>
      <c r="E1669" s="182" t="str">
        <f ca="1">IF(ISERROR($V1669),"",OFFSET('Smelter Look-up'!$D$4,$V1669-4,0)&amp;"")</f>
        <v/>
      </c>
      <c r="F1669" s="182" t="s">
        <v>15807</v>
      </c>
      <c r="G1669" s="182" t="str">
        <f ca="1">IF(C1669=$X$4,IF(ISERROR($V1669),"Enter smelter details","RMI"),IF(ISERROR($V1669),"",OFFSET('Smelter Look-up'!$F$4,$V1669-4,0)))</f>
        <v/>
      </c>
      <c r="H1669" s="183"/>
      <c r="I1669" s="184" t="s">
        <v>15807</v>
      </c>
      <c r="J1669" s="184" t="s">
        <v>15807</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t="s">
        <v>15807</v>
      </c>
      <c r="B1670" s="182" t="str">
        <f>IF(LEN(A1670)=0,"",INDEX('Smelter Look-up'!$A:$A,MATCH($A1670,'Smelter Look-up'!$E:$E,0)))</f>
        <v/>
      </c>
      <c r="C1670" s="186" t="str">
        <f>IF(LEN(A1670)=0,"",INDEX('Smelter Look-up'!$C:$C,MATCH($A1670,'Smelter Look-up'!$E:$E,0)))</f>
        <v/>
      </c>
      <c r="D1670" s="230"/>
      <c r="E1670" s="182" t="str">
        <f ca="1">IF(ISERROR($V1670),"",OFFSET('Smelter Look-up'!$D$4,$V1670-4,0)&amp;"")</f>
        <v/>
      </c>
      <c r="F1670" s="182" t="s">
        <v>15807</v>
      </c>
      <c r="G1670" s="182" t="str">
        <f ca="1">IF(C1670=$X$4,IF(ISERROR($V1670),"Enter smelter details","RMI"),IF(ISERROR($V1670),"",OFFSET('Smelter Look-up'!$F$4,$V1670-4,0)))</f>
        <v/>
      </c>
      <c r="H1670" s="183"/>
      <c r="I1670" s="184" t="s">
        <v>15807</v>
      </c>
      <c r="J1670" s="184" t="s">
        <v>15807</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t="s">
        <v>15807</v>
      </c>
      <c r="B1671" s="182" t="str">
        <f>IF(LEN(A1671)=0,"",INDEX('Smelter Look-up'!$A:$A,MATCH($A1671,'Smelter Look-up'!$E:$E,0)))</f>
        <v/>
      </c>
      <c r="C1671" s="186" t="str">
        <f>IF(LEN(A1671)=0,"",INDEX('Smelter Look-up'!$C:$C,MATCH($A1671,'Smelter Look-up'!$E:$E,0)))</f>
        <v/>
      </c>
      <c r="D1671" s="230"/>
      <c r="E1671" s="182" t="str">
        <f ca="1">IF(ISERROR($V1671),"",OFFSET('Smelter Look-up'!$D$4,$V1671-4,0)&amp;"")</f>
        <v/>
      </c>
      <c r="F1671" s="182" t="s">
        <v>15807</v>
      </c>
      <c r="G1671" s="182" t="str">
        <f ca="1">IF(C1671=$X$4,IF(ISERROR($V1671),"Enter smelter details","RMI"),IF(ISERROR($V1671),"",OFFSET('Smelter Look-up'!$F$4,$V1671-4,0)))</f>
        <v/>
      </c>
      <c r="H1671" s="183"/>
      <c r="I1671" s="184" t="s">
        <v>15807</v>
      </c>
      <c r="J1671" s="184" t="s">
        <v>15807</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t="s">
        <v>15807</v>
      </c>
      <c r="B1672" s="182" t="str">
        <f>IF(LEN(A1672)=0,"",INDEX('Smelter Look-up'!$A:$A,MATCH($A1672,'Smelter Look-up'!$E:$E,0)))</f>
        <v/>
      </c>
      <c r="C1672" s="186" t="str">
        <f>IF(LEN(A1672)=0,"",INDEX('Smelter Look-up'!$C:$C,MATCH($A1672,'Smelter Look-up'!$E:$E,0)))</f>
        <v/>
      </c>
      <c r="D1672" s="230"/>
      <c r="E1672" s="182" t="str">
        <f ca="1">IF(ISERROR($V1672),"",OFFSET('Smelter Look-up'!$D$4,$V1672-4,0)&amp;"")</f>
        <v/>
      </c>
      <c r="F1672" s="182" t="s">
        <v>15807</v>
      </c>
      <c r="G1672" s="182" t="str">
        <f ca="1">IF(C1672=$X$4,IF(ISERROR($V1672),"Enter smelter details","RMI"),IF(ISERROR($V1672),"",OFFSET('Smelter Look-up'!$F$4,$V1672-4,0)))</f>
        <v/>
      </c>
      <c r="H1672" s="183"/>
      <c r="I1672" s="184" t="s">
        <v>15807</v>
      </c>
      <c r="J1672" s="184" t="s">
        <v>15807</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t="s">
        <v>15807</v>
      </c>
      <c r="B1673" s="182" t="str">
        <f>IF(LEN(A1673)=0,"",INDEX('Smelter Look-up'!$A:$A,MATCH($A1673,'Smelter Look-up'!$E:$E,0)))</f>
        <v/>
      </c>
      <c r="C1673" s="186" t="str">
        <f>IF(LEN(A1673)=0,"",INDEX('Smelter Look-up'!$C:$C,MATCH($A1673,'Smelter Look-up'!$E:$E,0)))</f>
        <v/>
      </c>
      <c r="D1673" s="230"/>
      <c r="E1673" s="182" t="str">
        <f ca="1">IF(ISERROR($V1673),"",OFFSET('Smelter Look-up'!$D$4,$V1673-4,0)&amp;"")</f>
        <v/>
      </c>
      <c r="F1673" s="182" t="s">
        <v>15807</v>
      </c>
      <c r="G1673" s="182" t="str">
        <f ca="1">IF(C1673=$X$4,IF(ISERROR($V1673),"Enter smelter details","RMI"),IF(ISERROR($V1673),"",OFFSET('Smelter Look-up'!$F$4,$V1673-4,0)))</f>
        <v/>
      </c>
      <c r="H1673" s="183"/>
      <c r="I1673" s="184" t="s">
        <v>15807</v>
      </c>
      <c r="J1673" s="184" t="s">
        <v>15807</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t="s">
        <v>15807</v>
      </c>
      <c r="B1674" s="182" t="str">
        <f>IF(LEN(A1674)=0,"",INDEX('Smelter Look-up'!$A:$A,MATCH($A1674,'Smelter Look-up'!$E:$E,0)))</f>
        <v/>
      </c>
      <c r="C1674" s="186" t="str">
        <f>IF(LEN(A1674)=0,"",INDEX('Smelter Look-up'!$C:$C,MATCH($A1674,'Smelter Look-up'!$E:$E,0)))</f>
        <v/>
      </c>
      <c r="D1674" s="230"/>
      <c r="E1674" s="182" t="str">
        <f ca="1">IF(ISERROR($V1674),"",OFFSET('Smelter Look-up'!$D$4,$V1674-4,0)&amp;"")</f>
        <v/>
      </c>
      <c r="F1674" s="182" t="s">
        <v>15807</v>
      </c>
      <c r="G1674" s="182" t="str">
        <f ca="1">IF(C1674=$X$4,IF(ISERROR($V1674),"Enter smelter details","RMI"),IF(ISERROR($V1674),"",OFFSET('Smelter Look-up'!$F$4,$V1674-4,0)))</f>
        <v/>
      </c>
      <c r="H1674" s="183"/>
      <c r="I1674" s="184" t="s">
        <v>15807</v>
      </c>
      <c r="J1674" s="184" t="s">
        <v>15807</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t="s">
        <v>15807</v>
      </c>
      <c r="B1675" s="182" t="str">
        <f>IF(LEN(A1675)=0,"",INDEX('Smelter Look-up'!$A:$A,MATCH($A1675,'Smelter Look-up'!$E:$E,0)))</f>
        <v/>
      </c>
      <c r="C1675" s="186" t="str">
        <f>IF(LEN(A1675)=0,"",INDEX('Smelter Look-up'!$C:$C,MATCH($A1675,'Smelter Look-up'!$E:$E,0)))</f>
        <v/>
      </c>
      <c r="D1675" s="230"/>
      <c r="E1675" s="182" t="str">
        <f ca="1">IF(ISERROR($V1675),"",OFFSET('Smelter Look-up'!$D$4,$V1675-4,0)&amp;"")</f>
        <v/>
      </c>
      <c r="F1675" s="182" t="s">
        <v>15807</v>
      </c>
      <c r="G1675" s="182" t="str">
        <f ca="1">IF(C1675=$X$4,IF(ISERROR($V1675),"Enter smelter details","RMI"),IF(ISERROR($V1675),"",OFFSET('Smelter Look-up'!$F$4,$V1675-4,0)))</f>
        <v/>
      </c>
      <c r="H1675" s="183"/>
      <c r="I1675" s="184" t="s">
        <v>15807</v>
      </c>
      <c r="J1675" s="184" t="s">
        <v>15807</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t="s">
        <v>15807</v>
      </c>
      <c r="B1676" s="182" t="str">
        <f>IF(LEN(A1676)=0,"",INDEX('Smelter Look-up'!$A:$A,MATCH($A1676,'Smelter Look-up'!$E:$E,0)))</f>
        <v/>
      </c>
      <c r="C1676" s="186" t="str">
        <f>IF(LEN(A1676)=0,"",INDEX('Smelter Look-up'!$C:$C,MATCH($A1676,'Smelter Look-up'!$E:$E,0)))</f>
        <v/>
      </c>
      <c r="D1676" s="230"/>
      <c r="E1676" s="182" t="str">
        <f ca="1">IF(ISERROR($V1676),"",OFFSET('Smelter Look-up'!$D$4,$V1676-4,0)&amp;"")</f>
        <v/>
      </c>
      <c r="F1676" s="182" t="s">
        <v>15807</v>
      </c>
      <c r="G1676" s="182" t="str">
        <f ca="1">IF(C1676=$X$4,IF(ISERROR($V1676),"Enter smelter details","RMI"),IF(ISERROR($V1676),"",OFFSET('Smelter Look-up'!$F$4,$V1676-4,0)))</f>
        <v/>
      </c>
      <c r="H1676" s="183"/>
      <c r="I1676" s="184" t="s">
        <v>15807</v>
      </c>
      <c r="J1676" s="184" t="s">
        <v>15807</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t="s">
        <v>15807</v>
      </c>
      <c r="B1677" s="182" t="str">
        <f>IF(LEN(A1677)=0,"",INDEX('Smelter Look-up'!$A:$A,MATCH($A1677,'Smelter Look-up'!$E:$E,0)))</f>
        <v/>
      </c>
      <c r="C1677" s="186" t="str">
        <f>IF(LEN(A1677)=0,"",INDEX('Smelter Look-up'!$C:$C,MATCH($A1677,'Smelter Look-up'!$E:$E,0)))</f>
        <v/>
      </c>
      <c r="D1677" s="230"/>
      <c r="E1677" s="182" t="str">
        <f ca="1">IF(ISERROR($V1677),"",OFFSET('Smelter Look-up'!$D$4,$V1677-4,0)&amp;"")</f>
        <v/>
      </c>
      <c r="F1677" s="182" t="s">
        <v>15807</v>
      </c>
      <c r="G1677" s="182" t="str">
        <f ca="1">IF(C1677=$X$4,IF(ISERROR($V1677),"Enter smelter details","RMI"),IF(ISERROR($V1677),"",OFFSET('Smelter Look-up'!$F$4,$V1677-4,0)))</f>
        <v/>
      </c>
      <c r="H1677" s="183"/>
      <c r="I1677" s="184" t="s">
        <v>15807</v>
      </c>
      <c r="J1677" s="184" t="s">
        <v>15807</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t="s">
        <v>15807</v>
      </c>
      <c r="B1678" s="182" t="str">
        <f>IF(LEN(A1678)=0,"",INDEX('Smelter Look-up'!$A:$A,MATCH($A1678,'Smelter Look-up'!$E:$E,0)))</f>
        <v/>
      </c>
      <c r="C1678" s="186" t="str">
        <f>IF(LEN(A1678)=0,"",INDEX('Smelter Look-up'!$C:$C,MATCH($A1678,'Smelter Look-up'!$E:$E,0)))</f>
        <v/>
      </c>
      <c r="D1678" s="230"/>
      <c r="E1678" s="182" t="str">
        <f ca="1">IF(ISERROR($V1678),"",OFFSET('Smelter Look-up'!$D$4,$V1678-4,0)&amp;"")</f>
        <v/>
      </c>
      <c r="F1678" s="182" t="s">
        <v>15807</v>
      </c>
      <c r="G1678" s="182" t="str">
        <f ca="1">IF(C1678=$X$4,IF(ISERROR($V1678),"Enter smelter details","RMI"),IF(ISERROR($V1678),"",OFFSET('Smelter Look-up'!$F$4,$V1678-4,0)))</f>
        <v/>
      </c>
      <c r="H1678" s="183"/>
      <c r="I1678" s="184" t="s">
        <v>15807</v>
      </c>
      <c r="J1678" s="184" t="s">
        <v>15807</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t="s">
        <v>15807</v>
      </c>
      <c r="B1679" s="182" t="str">
        <f>IF(LEN(A1679)=0,"",INDEX('Smelter Look-up'!$A:$A,MATCH($A1679,'Smelter Look-up'!$E:$E,0)))</f>
        <v/>
      </c>
      <c r="C1679" s="186" t="str">
        <f>IF(LEN(A1679)=0,"",INDEX('Smelter Look-up'!$C:$C,MATCH($A1679,'Smelter Look-up'!$E:$E,0)))</f>
        <v/>
      </c>
      <c r="D1679" s="230"/>
      <c r="E1679" s="182" t="str">
        <f ca="1">IF(ISERROR($V1679),"",OFFSET('Smelter Look-up'!$D$4,$V1679-4,0)&amp;"")</f>
        <v/>
      </c>
      <c r="F1679" s="182" t="s">
        <v>15807</v>
      </c>
      <c r="G1679" s="182" t="str">
        <f ca="1">IF(C1679=$X$4,IF(ISERROR($V1679),"Enter smelter details","RMI"),IF(ISERROR($V1679),"",OFFSET('Smelter Look-up'!$F$4,$V1679-4,0)))</f>
        <v/>
      </c>
      <c r="H1679" s="183"/>
      <c r="I1679" s="184" t="s">
        <v>15807</v>
      </c>
      <c r="J1679" s="184" t="s">
        <v>15807</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t="s">
        <v>15807</v>
      </c>
      <c r="B1680" s="182" t="str">
        <f>IF(LEN(A1680)=0,"",INDEX('Smelter Look-up'!$A:$A,MATCH($A1680,'Smelter Look-up'!$E:$E,0)))</f>
        <v/>
      </c>
      <c r="C1680" s="186" t="str">
        <f>IF(LEN(A1680)=0,"",INDEX('Smelter Look-up'!$C:$C,MATCH($A1680,'Smelter Look-up'!$E:$E,0)))</f>
        <v/>
      </c>
      <c r="D1680" s="230"/>
      <c r="E1680" s="182" t="str">
        <f ca="1">IF(ISERROR($V1680),"",OFFSET('Smelter Look-up'!$D$4,$V1680-4,0)&amp;"")</f>
        <v/>
      </c>
      <c r="F1680" s="182" t="s">
        <v>15807</v>
      </c>
      <c r="G1680" s="182" t="str">
        <f ca="1">IF(C1680=$X$4,IF(ISERROR($V1680),"Enter smelter details","RMI"),IF(ISERROR($V1680),"",OFFSET('Smelter Look-up'!$F$4,$V1680-4,0)))</f>
        <v/>
      </c>
      <c r="H1680" s="183"/>
      <c r="I1680" s="184" t="s">
        <v>15807</v>
      </c>
      <c r="J1680" s="184" t="s">
        <v>15807</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t="s">
        <v>15807</v>
      </c>
      <c r="B1681" s="182" t="str">
        <f>IF(LEN(A1681)=0,"",INDEX('Smelter Look-up'!$A:$A,MATCH($A1681,'Smelter Look-up'!$E:$E,0)))</f>
        <v/>
      </c>
      <c r="C1681" s="186" t="str">
        <f>IF(LEN(A1681)=0,"",INDEX('Smelter Look-up'!$C:$C,MATCH($A1681,'Smelter Look-up'!$E:$E,0)))</f>
        <v/>
      </c>
      <c r="D1681" s="230"/>
      <c r="E1681" s="182" t="str">
        <f ca="1">IF(ISERROR($V1681),"",OFFSET('Smelter Look-up'!$D$4,$V1681-4,0)&amp;"")</f>
        <v/>
      </c>
      <c r="F1681" s="182" t="s">
        <v>15807</v>
      </c>
      <c r="G1681" s="182" t="str">
        <f ca="1">IF(C1681=$X$4,IF(ISERROR($V1681),"Enter smelter details","RMI"),IF(ISERROR($V1681),"",OFFSET('Smelter Look-up'!$F$4,$V1681-4,0)))</f>
        <v/>
      </c>
      <c r="H1681" s="183"/>
      <c r="I1681" s="184" t="s">
        <v>15807</v>
      </c>
      <c r="J1681" s="184" t="s">
        <v>15807</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t="s">
        <v>15807</v>
      </c>
      <c r="B1682" s="182" t="str">
        <f>IF(LEN(A1682)=0,"",INDEX('Smelter Look-up'!$A:$A,MATCH($A1682,'Smelter Look-up'!$E:$E,0)))</f>
        <v/>
      </c>
      <c r="C1682" s="186" t="str">
        <f>IF(LEN(A1682)=0,"",INDEX('Smelter Look-up'!$C:$C,MATCH($A1682,'Smelter Look-up'!$E:$E,0)))</f>
        <v/>
      </c>
      <c r="D1682" s="230"/>
      <c r="E1682" s="182" t="str">
        <f ca="1">IF(ISERROR($V1682),"",OFFSET('Smelter Look-up'!$D$4,$V1682-4,0)&amp;"")</f>
        <v/>
      </c>
      <c r="F1682" s="182" t="s">
        <v>15807</v>
      </c>
      <c r="G1682" s="182" t="str">
        <f ca="1">IF(C1682=$X$4,IF(ISERROR($V1682),"Enter smelter details","RMI"),IF(ISERROR($V1682),"",OFFSET('Smelter Look-up'!$F$4,$V1682-4,0)))</f>
        <v/>
      </c>
      <c r="H1682" s="183"/>
      <c r="I1682" s="184" t="s">
        <v>15807</v>
      </c>
      <c r="J1682" s="184" t="s">
        <v>15807</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t="s">
        <v>15807</v>
      </c>
      <c r="B1683" s="182" t="str">
        <f>IF(LEN(A1683)=0,"",INDEX('Smelter Look-up'!$A:$A,MATCH($A1683,'Smelter Look-up'!$E:$E,0)))</f>
        <v/>
      </c>
      <c r="C1683" s="186" t="str">
        <f>IF(LEN(A1683)=0,"",INDEX('Smelter Look-up'!$C:$C,MATCH($A1683,'Smelter Look-up'!$E:$E,0)))</f>
        <v/>
      </c>
      <c r="D1683" s="230"/>
      <c r="E1683" s="182" t="str">
        <f ca="1">IF(ISERROR($V1683),"",OFFSET('Smelter Look-up'!$D$4,$V1683-4,0)&amp;"")</f>
        <v/>
      </c>
      <c r="F1683" s="182" t="s">
        <v>15807</v>
      </c>
      <c r="G1683" s="182" t="str">
        <f ca="1">IF(C1683=$X$4,IF(ISERROR($V1683),"Enter smelter details","RMI"),IF(ISERROR($V1683),"",OFFSET('Smelter Look-up'!$F$4,$V1683-4,0)))</f>
        <v/>
      </c>
      <c r="H1683" s="183"/>
      <c r="I1683" s="184" t="s">
        <v>15807</v>
      </c>
      <c r="J1683" s="184" t="s">
        <v>15807</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t="s">
        <v>15807</v>
      </c>
      <c r="B1684" s="182" t="str">
        <f>IF(LEN(A1684)=0,"",INDEX('Smelter Look-up'!$A:$A,MATCH($A1684,'Smelter Look-up'!$E:$E,0)))</f>
        <v/>
      </c>
      <c r="C1684" s="186" t="str">
        <f>IF(LEN(A1684)=0,"",INDEX('Smelter Look-up'!$C:$C,MATCH($A1684,'Smelter Look-up'!$E:$E,0)))</f>
        <v/>
      </c>
      <c r="D1684" s="230"/>
      <c r="E1684" s="182" t="str">
        <f ca="1">IF(ISERROR($V1684),"",OFFSET('Smelter Look-up'!$D$4,$V1684-4,0)&amp;"")</f>
        <v/>
      </c>
      <c r="F1684" s="182" t="s">
        <v>15807</v>
      </c>
      <c r="G1684" s="182" t="str">
        <f ca="1">IF(C1684=$X$4,IF(ISERROR($V1684),"Enter smelter details","RMI"),IF(ISERROR($V1684),"",OFFSET('Smelter Look-up'!$F$4,$V1684-4,0)))</f>
        <v/>
      </c>
      <c r="H1684" s="183"/>
      <c r="I1684" s="184" t="s">
        <v>15807</v>
      </c>
      <c r="J1684" s="184" t="s">
        <v>15807</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t="s">
        <v>15807</v>
      </c>
      <c r="B1685" s="182" t="str">
        <f>IF(LEN(A1685)=0,"",INDEX('Smelter Look-up'!$A:$A,MATCH($A1685,'Smelter Look-up'!$E:$E,0)))</f>
        <v/>
      </c>
      <c r="C1685" s="186" t="str">
        <f>IF(LEN(A1685)=0,"",INDEX('Smelter Look-up'!$C:$C,MATCH($A1685,'Smelter Look-up'!$E:$E,0)))</f>
        <v/>
      </c>
      <c r="D1685" s="230"/>
      <c r="E1685" s="182" t="str">
        <f ca="1">IF(ISERROR($V1685),"",OFFSET('Smelter Look-up'!$D$4,$V1685-4,0)&amp;"")</f>
        <v/>
      </c>
      <c r="F1685" s="182" t="s">
        <v>15807</v>
      </c>
      <c r="G1685" s="182" t="str">
        <f ca="1">IF(C1685=$X$4,IF(ISERROR($V1685),"Enter smelter details","RMI"),IF(ISERROR($V1685),"",OFFSET('Smelter Look-up'!$F$4,$V1685-4,0)))</f>
        <v/>
      </c>
      <c r="H1685" s="183"/>
      <c r="I1685" s="184" t="s">
        <v>15807</v>
      </c>
      <c r="J1685" s="184" t="s">
        <v>15807</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t="s">
        <v>15807</v>
      </c>
      <c r="B1686" s="182" t="str">
        <f>IF(LEN(A1686)=0,"",INDEX('Smelter Look-up'!$A:$A,MATCH($A1686,'Smelter Look-up'!$E:$E,0)))</f>
        <v/>
      </c>
      <c r="C1686" s="186" t="str">
        <f>IF(LEN(A1686)=0,"",INDEX('Smelter Look-up'!$C:$C,MATCH($A1686,'Smelter Look-up'!$E:$E,0)))</f>
        <v/>
      </c>
      <c r="D1686" s="230"/>
      <c r="E1686" s="182" t="str">
        <f ca="1">IF(ISERROR($V1686),"",OFFSET('Smelter Look-up'!$D$4,$V1686-4,0)&amp;"")</f>
        <v/>
      </c>
      <c r="F1686" s="182" t="s">
        <v>15807</v>
      </c>
      <c r="G1686" s="182" t="str">
        <f ca="1">IF(C1686=$X$4,IF(ISERROR($V1686),"Enter smelter details","RMI"),IF(ISERROR($V1686),"",OFFSET('Smelter Look-up'!$F$4,$V1686-4,0)))</f>
        <v/>
      </c>
      <c r="H1686" s="183"/>
      <c r="I1686" s="184" t="s">
        <v>15807</v>
      </c>
      <c r="J1686" s="184" t="s">
        <v>15807</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t="s">
        <v>15807</v>
      </c>
      <c r="B1687" s="182" t="str">
        <f>IF(LEN(A1687)=0,"",INDEX('Smelter Look-up'!$A:$A,MATCH($A1687,'Smelter Look-up'!$E:$E,0)))</f>
        <v/>
      </c>
      <c r="C1687" s="186" t="str">
        <f>IF(LEN(A1687)=0,"",INDEX('Smelter Look-up'!$C:$C,MATCH($A1687,'Smelter Look-up'!$E:$E,0)))</f>
        <v/>
      </c>
      <c r="D1687" s="230"/>
      <c r="E1687" s="182" t="str">
        <f ca="1">IF(ISERROR($V1687),"",OFFSET('Smelter Look-up'!$D$4,$V1687-4,0)&amp;"")</f>
        <v/>
      </c>
      <c r="F1687" s="182" t="s">
        <v>15807</v>
      </c>
      <c r="G1687" s="182" t="str">
        <f ca="1">IF(C1687=$X$4,IF(ISERROR($V1687),"Enter smelter details","RMI"),IF(ISERROR($V1687),"",OFFSET('Smelter Look-up'!$F$4,$V1687-4,0)))</f>
        <v/>
      </c>
      <c r="H1687" s="183"/>
      <c r="I1687" s="184" t="s">
        <v>15807</v>
      </c>
      <c r="J1687" s="184" t="s">
        <v>15807</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t="s">
        <v>15807</v>
      </c>
      <c r="B1688" s="182" t="str">
        <f>IF(LEN(A1688)=0,"",INDEX('Smelter Look-up'!$A:$A,MATCH($A1688,'Smelter Look-up'!$E:$E,0)))</f>
        <v/>
      </c>
      <c r="C1688" s="186" t="str">
        <f>IF(LEN(A1688)=0,"",INDEX('Smelter Look-up'!$C:$C,MATCH($A1688,'Smelter Look-up'!$E:$E,0)))</f>
        <v/>
      </c>
      <c r="D1688" s="230"/>
      <c r="E1688" s="182" t="str">
        <f ca="1">IF(ISERROR($V1688),"",OFFSET('Smelter Look-up'!$D$4,$V1688-4,0)&amp;"")</f>
        <v/>
      </c>
      <c r="F1688" s="182" t="s">
        <v>15807</v>
      </c>
      <c r="G1688" s="182" t="str">
        <f ca="1">IF(C1688=$X$4,IF(ISERROR($V1688),"Enter smelter details","RMI"),IF(ISERROR($V1688),"",OFFSET('Smelter Look-up'!$F$4,$V1688-4,0)))</f>
        <v/>
      </c>
      <c r="H1688" s="183"/>
      <c r="I1688" s="184" t="s">
        <v>15807</v>
      </c>
      <c r="J1688" s="184" t="s">
        <v>15807</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t="s">
        <v>15807</v>
      </c>
      <c r="B1689" s="182" t="str">
        <f>IF(LEN(A1689)=0,"",INDEX('Smelter Look-up'!$A:$A,MATCH($A1689,'Smelter Look-up'!$E:$E,0)))</f>
        <v/>
      </c>
      <c r="C1689" s="186" t="str">
        <f>IF(LEN(A1689)=0,"",INDEX('Smelter Look-up'!$C:$C,MATCH($A1689,'Smelter Look-up'!$E:$E,0)))</f>
        <v/>
      </c>
      <c r="D1689" s="230"/>
      <c r="E1689" s="182" t="str">
        <f ca="1">IF(ISERROR($V1689),"",OFFSET('Smelter Look-up'!$D$4,$V1689-4,0)&amp;"")</f>
        <v/>
      </c>
      <c r="F1689" s="182" t="s">
        <v>15807</v>
      </c>
      <c r="G1689" s="182" t="str">
        <f ca="1">IF(C1689=$X$4,IF(ISERROR($V1689),"Enter smelter details","RMI"),IF(ISERROR($V1689),"",OFFSET('Smelter Look-up'!$F$4,$V1689-4,0)))</f>
        <v/>
      </c>
      <c r="H1689" s="183"/>
      <c r="I1689" s="184" t="s">
        <v>15807</v>
      </c>
      <c r="J1689" s="184" t="s">
        <v>15807</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t="s">
        <v>15807</v>
      </c>
      <c r="B1690" s="182" t="str">
        <f>IF(LEN(A1690)=0,"",INDEX('Smelter Look-up'!$A:$A,MATCH($A1690,'Smelter Look-up'!$E:$E,0)))</f>
        <v/>
      </c>
      <c r="C1690" s="186" t="str">
        <f>IF(LEN(A1690)=0,"",INDEX('Smelter Look-up'!$C:$C,MATCH($A1690,'Smelter Look-up'!$E:$E,0)))</f>
        <v/>
      </c>
      <c r="D1690" s="230"/>
      <c r="E1690" s="182" t="str">
        <f ca="1">IF(ISERROR($V1690),"",OFFSET('Smelter Look-up'!$D$4,$V1690-4,0)&amp;"")</f>
        <v/>
      </c>
      <c r="F1690" s="182" t="s">
        <v>15807</v>
      </c>
      <c r="G1690" s="182" t="str">
        <f ca="1">IF(C1690=$X$4,IF(ISERROR($V1690),"Enter smelter details","RMI"),IF(ISERROR($V1690),"",OFFSET('Smelter Look-up'!$F$4,$V1690-4,0)))</f>
        <v/>
      </c>
      <c r="H1690" s="183"/>
      <c r="I1690" s="184" t="s">
        <v>15807</v>
      </c>
      <c r="J1690" s="184" t="s">
        <v>15807</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t="s">
        <v>15807</v>
      </c>
      <c r="B1691" s="182" t="str">
        <f>IF(LEN(A1691)=0,"",INDEX('Smelter Look-up'!$A:$A,MATCH($A1691,'Smelter Look-up'!$E:$E,0)))</f>
        <v/>
      </c>
      <c r="C1691" s="186" t="str">
        <f>IF(LEN(A1691)=0,"",INDEX('Smelter Look-up'!$C:$C,MATCH($A1691,'Smelter Look-up'!$E:$E,0)))</f>
        <v/>
      </c>
      <c r="D1691" s="230"/>
      <c r="E1691" s="182" t="str">
        <f ca="1">IF(ISERROR($V1691),"",OFFSET('Smelter Look-up'!$D$4,$V1691-4,0)&amp;"")</f>
        <v/>
      </c>
      <c r="F1691" s="182" t="s">
        <v>15807</v>
      </c>
      <c r="G1691" s="182" t="str">
        <f ca="1">IF(C1691=$X$4,IF(ISERROR($V1691),"Enter smelter details","RMI"),IF(ISERROR($V1691),"",OFFSET('Smelter Look-up'!$F$4,$V1691-4,0)))</f>
        <v/>
      </c>
      <c r="H1691" s="183"/>
      <c r="I1691" s="184" t="s">
        <v>15807</v>
      </c>
      <c r="J1691" s="184" t="s">
        <v>15807</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t="s">
        <v>15807</v>
      </c>
      <c r="B1692" s="182" t="str">
        <f>IF(LEN(A1692)=0,"",INDEX('Smelter Look-up'!$A:$A,MATCH($A1692,'Smelter Look-up'!$E:$E,0)))</f>
        <v/>
      </c>
      <c r="C1692" s="186" t="str">
        <f>IF(LEN(A1692)=0,"",INDEX('Smelter Look-up'!$C:$C,MATCH($A1692,'Smelter Look-up'!$E:$E,0)))</f>
        <v/>
      </c>
      <c r="D1692" s="230"/>
      <c r="E1692" s="182" t="str">
        <f ca="1">IF(ISERROR($V1692),"",OFFSET('Smelter Look-up'!$D$4,$V1692-4,0)&amp;"")</f>
        <v/>
      </c>
      <c r="F1692" s="182" t="s">
        <v>15807</v>
      </c>
      <c r="G1692" s="182" t="str">
        <f ca="1">IF(C1692=$X$4,IF(ISERROR($V1692),"Enter smelter details","RMI"),IF(ISERROR($V1692),"",OFFSET('Smelter Look-up'!$F$4,$V1692-4,0)))</f>
        <v/>
      </c>
      <c r="H1692" s="183"/>
      <c r="I1692" s="184" t="s">
        <v>15807</v>
      </c>
      <c r="J1692" s="184" t="s">
        <v>15807</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t="s">
        <v>15807</v>
      </c>
      <c r="B1693" s="182" t="str">
        <f>IF(LEN(A1693)=0,"",INDEX('Smelter Look-up'!$A:$A,MATCH($A1693,'Smelter Look-up'!$E:$E,0)))</f>
        <v/>
      </c>
      <c r="C1693" s="186" t="str">
        <f>IF(LEN(A1693)=0,"",INDEX('Smelter Look-up'!$C:$C,MATCH($A1693,'Smelter Look-up'!$E:$E,0)))</f>
        <v/>
      </c>
      <c r="D1693" s="230"/>
      <c r="E1693" s="182" t="str">
        <f ca="1">IF(ISERROR($V1693),"",OFFSET('Smelter Look-up'!$D$4,$V1693-4,0)&amp;"")</f>
        <v/>
      </c>
      <c r="F1693" s="182" t="s">
        <v>15807</v>
      </c>
      <c r="G1693" s="182" t="str">
        <f ca="1">IF(C1693=$X$4,IF(ISERROR($V1693),"Enter smelter details","RMI"),IF(ISERROR($V1693),"",OFFSET('Smelter Look-up'!$F$4,$V1693-4,0)))</f>
        <v/>
      </c>
      <c r="H1693" s="183"/>
      <c r="I1693" s="184" t="s">
        <v>15807</v>
      </c>
      <c r="J1693" s="184" t="s">
        <v>15807</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t="s">
        <v>15807</v>
      </c>
      <c r="B1694" s="182" t="str">
        <f>IF(LEN(A1694)=0,"",INDEX('Smelter Look-up'!$A:$A,MATCH($A1694,'Smelter Look-up'!$E:$E,0)))</f>
        <v/>
      </c>
      <c r="C1694" s="186" t="str">
        <f>IF(LEN(A1694)=0,"",INDEX('Smelter Look-up'!$C:$C,MATCH($A1694,'Smelter Look-up'!$E:$E,0)))</f>
        <v/>
      </c>
      <c r="D1694" s="230"/>
      <c r="E1694" s="182" t="str">
        <f ca="1">IF(ISERROR($V1694),"",OFFSET('Smelter Look-up'!$D$4,$V1694-4,0)&amp;"")</f>
        <v/>
      </c>
      <c r="F1694" s="182" t="s">
        <v>15807</v>
      </c>
      <c r="G1694" s="182" t="str">
        <f ca="1">IF(C1694=$X$4,IF(ISERROR($V1694),"Enter smelter details","RMI"),IF(ISERROR($V1694),"",OFFSET('Smelter Look-up'!$F$4,$V1694-4,0)))</f>
        <v/>
      </c>
      <c r="H1694" s="183"/>
      <c r="I1694" s="184" t="s">
        <v>15807</v>
      </c>
      <c r="J1694" s="184" t="s">
        <v>15807</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t="s">
        <v>15807</v>
      </c>
      <c r="B1695" s="182" t="str">
        <f>IF(LEN(A1695)=0,"",INDEX('Smelter Look-up'!$A:$A,MATCH($A1695,'Smelter Look-up'!$E:$E,0)))</f>
        <v/>
      </c>
      <c r="C1695" s="186" t="str">
        <f>IF(LEN(A1695)=0,"",INDEX('Smelter Look-up'!$C:$C,MATCH($A1695,'Smelter Look-up'!$E:$E,0)))</f>
        <v/>
      </c>
      <c r="D1695" s="230"/>
      <c r="E1695" s="182" t="str">
        <f ca="1">IF(ISERROR($V1695),"",OFFSET('Smelter Look-up'!$D$4,$V1695-4,0)&amp;"")</f>
        <v/>
      </c>
      <c r="F1695" s="182" t="s">
        <v>15807</v>
      </c>
      <c r="G1695" s="182" t="str">
        <f ca="1">IF(C1695=$X$4,IF(ISERROR($V1695),"Enter smelter details","RMI"),IF(ISERROR($V1695),"",OFFSET('Smelter Look-up'!$F$4,$V1695-4,0)))</f>
        <v/>
      </c>
      <c r="H1695" s="183"/>
      <c r="I1695" s="184" t="s">
        <v>15807</v>
      </c>
      <c r="J1695" s="184" t="s">
        <v>15807</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t="s">
        <v>15807</v>
      </c>
      <c r="B1696" s="182" t="str">
        <f>IF(LEN(A1696)=0,"",INDEX('Smelter Look-up'!$A:$A,MATCH($A1696,'Smelter Look-up'!$E:$E,0)))</f>
        <v/>
      </c>
      <c r="C1696" s="186" t="str">
        <f>IF(LEN(A1696)=0,"",INDEX('Smelter Look-up'!$C:$C,MATCH($A1696,'Smelter Look-up'!$E:$E,0)))</f>
        <v/>
      </c>
      <c r="D1696" s="230"/>
      <c r="E1696" s="182" t="str">
        <f ca="1">IF(ISERROR($V1696),"",OFFSET('Smelter Look-up'!$D$4,$V1696-4,0)&amp;"")</f>
        <v/>
      </c>
      <c r="F1696" s="182" t="s">
        <v>15807</v>
      </c>
      <c r="G1696" s="182" t="str">
        <f ca="1">IF(C1696=$X$4,IF(ISERROR($V1696),"Enter smelter details","RMI"),IF(ISERROR($V1696),"",OFFSET('Smelter Look-up'!$F$4,$V1696-4,0)))</f>
        <v/>
      </c>
      <c r="H1696" s="183"/>
      <c r="I1696" s="184" t="s">
        <v>15807</v>
      </c>
      <c r="J1696" s="184" t="s">
        <v>15807</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t="s">
        <v>15807</v>
      </c>
      <c r="B1697" s="182" t="str">
        <f>IF(LEN(A1697)=0,"",INDEX('Smelter Look-up'!$A:$A,MATCH($A1697,'Smelter Look-up'!$E:$E,0)))</f>
        <v/>
      </c>
      <c r="C1697" s="186" t="str">
        <f>IF(LEN(A1697)=0,"",INDEX('Smelter Look-up'!$C:$C,MATCH($A1697,'Smelter Look-up'!$E:$E,0)))</f>
        <v/>
      </c>
      <c r="D1697" s="230"/>
      <c r="E1697" s="182" t="str">
        <f ca="1">IF(ISERROR($V1697),"",OFFSET('Smelter Look-up'!$D$4,$V1697-4,0)&amp;"")</f>
        <v/>
      </c>
      <c r="F1697" s="182" t="s">
        <v>15807</v>
      </c>
      <c r="G1697" s="182" t="str">
        <f ca="1">IF(C1697=$X$4,IF(ISERROR($V1697),"Enter smelter details","RMI"),IF(ISERROR($V1697),"",OFFSET('Smelter Look-up'!$F$4,$V1697-4,0)))</f>
        <v/>
      </c>
      <c r="H1697" s="183"/>
      <c r="I1697" s="184" t="s">
        <v>15807</v>
      </c>
      <c r="J1697" s="184" t="s">
        <v>15807</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t="s">
        <v>15807</v>
      </c>
      <c r="B1698" s="182" t="str">
        <f>IF(LEN(A1698)=0,"",INDEX('Smelter Look-up'!$A:$A,MATCH($A1698,'Smelter Look-up'!$E:$E,0)))</f>
        <v/>
      </c>
      <c r="C1698" s="186" t="str">
        <f>IF(LEN(A1698)=0,"",INDEX('Smelter Look-up'!$C:$C,MATCH($A1698,'Smelter Look-up'!$E:$E,0)))</f>
        <v/>
      </c>
      <c r="D1698" s="230"/>
      <c r="E1698" s="182" t="str">
        <f ca="1">IF(ISERROR($V1698),"",OFFSET('Smelter Look-up'!$D$4,$V1698-4,0)&amp;"")</f>
        <v/>
      </c>
      <c r="F1698" s="182" t="s">
        <v>15807</v>
      </c>
      <c r="G1698" s="182" t="str">
        <f ca="1">IF(C1698=$X$4,IF(ISERROR($V1698),"Enter smelter details","RMI"),IF(ISERROR($V1698),"",OFFSET('Smelter Look-up'!$F$4,$V1698-4,0)))</f>
        <v/>
      </c>
      <c r="H1698" s="183"/>
      <c r="I1698" s="184" t="s">
        <v>15807</v>
      </c>
      <c r="J1698" s="184" t="s">
        <v>15807</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t="s">
        <v>15807</v>
      </c>
      <c r="B1699" s="182" t="str">
        <f>IF(LEN(A1699)=0,"",INDEX('Smelter Look-up'!$A:$A,MATCH($A1699,'Smelter Look-up'!$E:$E,0)))</f>
        <v/>
      </c>
      <c r="C1699" s="186" t="str">
        <f>IF(LEN(A1699)=0,"",INDEX('Smelter Look-up'!$C:$C,MATCH($A1699,'Smelter Look-up'!$E:$E,0)))</f>
        <v/>
      </c>
      <c r="D1699" s="230"/>
      <c r="E1699" s="182" t="str">
        <f ca="1">IF(ISERROR($V1699),"",OFFSET('Smelter Look-up'!$D$4,$V1699-4,0)&amp;"")</f>
        <v/>
      </c>
      <c r="F1699" s="182" t="s">
        <v>15807</v>
      </c>
      <c r="G1699" s="182" t="str">
        <f ca="1">IF(C1699=$X$4,IF(ISERROR($V1699),"Enter smelter details","RMI"),IF(ISERROR($V1699),"",OFFSET('Smelter Look-up'!$F$4,$V1699-4,0)))</f>
        <v/>
      </c>
      <c r="H1699" s="183"/>
      <c r="I1699" s="184" t="s">
        <v>15807</v>
      </c>
      <c r="J1699" s="184" t="s">
        <v>15807</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t="s">
        <v>15807</v>
      </c>
      <c r="B1700" s="182" t="str">
        <f>IF(LEN(A1700)=0,"",INDEX('Smelter Look-up'!$A:$A,MATCH($A1700,'Smelter Look-up'!$E:$E,0)))</f>
        <v/>
      </c>
      <c r="C1700" s="186" t="str">
        <f>IF(LEN(A1700)=0,"",INDEX('Smelter Look-up'!$C:$C,MATCH($A1700,'Smelter Look-up'!$E:$E,0)))</f>
        <v/>
      </c>
      <c r="D1700" s="230"/>
      <c r="E1700" s="182" t="str">
        <f ca="1">IF(ISERROR($V1700),"",OFFSET('Smelter Look-up'!$D$4,$V1700-4,0)&amp;"")</f>
        <v/>
      </c>
      <c r="F1700" s="182" t="s">
        <v>15807</v>
      </c>
      <c r="G1700" s="182" t="str">
        <f ca="1">IF(C1700=$X$4,IF(ISERROR($V1700),"Enter smelter details","RMI"),IF(ISERROR($V1700),"",OFFSET('Smelter Look-up'!$F$4,$V1700-4,0)))</f>
        <v/>
      </c>
      <c r="H1700" s="183"/>
      <c r="I1700" s="184" t="s">
        <v>15807</v>
      </c>
      <c r="J1700" s="184" t="s">
        <v>15807</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t="s">
        <v>15807</v>
      </c>
      <c r="B1701" s="182" t="str">
        <f>IF(LEN(A1701)=0,"",INDEX('Smelter Look-up'!$A:$A,MATCH($A1701,'Smelter Look-up'!$E:$E,0)))</f>
        <v/>
      </c>
      <c r="C1701" s="186" t="str">
        <f>IF(LEN(A1701)=0,"",INDEX('Smelter Look-up'!$C:$C,MATCH($A1701,'Smelter Look-up'!$E:$E,0)))</f>
        <v/>
      </c>
      <c r="D1701" s="230"/>
      <c r="E1701" s="182" t="str">
        <f ca="1">IF(ISERROR($V1701),"",OFFSET('Smelter Look-up'!$D$4,$V1701-4,0)&amp;"")</f>
        <v/>
      </c>
      <c r="F1701" s="182" t="s">
        <v>15807</v>
      </c>
      <c r="G1701" s="182" t="str">
        <f ca="1">IF(C1701=$X$4,IF(ISERROR($V1701),"Enter smelter details","RMI"),IF(ISERROR($V1701),"",OFFSET('Smelter Look-up'!$F$4,$V1701-4,0)))</f>
        <v/>
      </c>
      <c r="H1701" s="183"/>
      <c r="I1701" s="184" t="s">
        <v>15807</v>
      </c>
      <c r="J1701" s="184" t="s">
        <v>15807</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t="s">
        <v>15807</v>
      </c>
      <c r="B1702" s="182" t="str">
        <f>IF(LEN(A1702)=0,"",INDEX('Smelter Look-up'!$A:$A,MATCH($A1702,'Smelter Look-up'!$E:$E,0)))</f>
        <v/>
      </c>
      <c r="C1702" s="186" t="str">
        <f>IF(LEN(A1702)=0,"",INDEX('Smelter Look-up'!$C:$C,MATCH($A1702,'Smelter Look-up'!$E:$E,0)))</f>
        <v/>
      </c>
      <c r="D1702" s="230"/>
      <c r="E1702" s="182" t="str">
        <f ca="1">IF(ISERROR($V1702),"",OFFSET('Smelter Look-up'!$D$4,$V1702-4,0)&amp;"")</f>
        <v/>
      </c>
      <c r="F1702" s="182" t="s">
        <v>15807</v>
      </c>
      <c r="G1702" s="182" t="str">
        <f ca="1">IF(C1702=$X$4,IF(ISERROR($V1702),"Enter smelter details","RMI"),IF(ISERROR($V1702),"",OFFSET('Smelter Look-up'!$F$4,$V1702-4,0)))</f>
        <v/>
      </c>
      <c r="H1702" s="183"/>
      <c r="I1702" s="184" t="s">
        <v>15807</v>
      </c>
      <c r="J1702" s="184" t="s">
        <v>15807</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t="s">
        <v>15807</v>
      </c>
      <c r="B1703" s="182" t="str">
        <f>IF(LEN(A1703)=0,"",INDEX('Smelter Look-up'!$A:$A,MATCH($A1703,'Smelter Look-up'!$E:$E,0)))</f>
        <v/>
      </c>
      <c r="C1703" s="186" t="str">
        <f>IF(LEN(A1703)=0,"",INDEX('Smelter Look-up'!$C:$C,MATCH($A1703,'Smelter Look-up'!$E:$E,0)))</f>
        <v/>
      </c>
      <c r="D1703" s="230"/>
      <c r="E1703" s="182" t="str">
        <f ca="1">IF(ISERROR($V1703),"",OFFSET('Smelter Look-up'!$D$4,$V1703-4,0)&amp;"")</f>
        <v/>
      </c>
      <c r="F1703" s="182" t="s">
        <v>15807</v>
      </c>
      <c r="G1703" s="182" t="str">
        <f ca="1">IF(C1703=$X$4,IF(ISERROR($V1703),"Enter smelter details","RMI"),IF(ISERROR($V1703),"",OFFSET('Smelter Look-up'!$F$4,$V1703-4,0)))</f>
        <v/>
      </c>
      <c r="H1703" s="183"/>
      <c r="I1703" s="184" t="s">
        <v>15807</v>
      </c>
      <c r="J1703" s="184" t="s">
        <v>15807</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t="s">
        <v>15807</v>
      </c>
      <c r="B1704" s="182" t="str">
        <f>IF(LEN(A1704)=0,"",INDEX('Smelter Look-up'!$A:$A,MATCH($A1704,'Smelter Look-up'!$E:$E,0)))</f>
        <v/>
      </c>
      <c r="C1704" s="186" t="str">
        <f>IF(LEN(A1704)=0,"",INDEX('Smelter Look-up'!$C:$C,MATCH($A1704,'Smelter Look-up'!$E:$E,0)))</f>
        <v/>
      </c>
      <c r="D1704" s="230"/>
      <c r="E1704" s="182" t="str">
        <f ca="1">IF(ISERROR($V1704),"",OFFSET('Smelter Look-up'!$D$4,$V1704-4,0)&amp;"")</f>
        <v/>
      </c>
      <c r="F1704" s="182" t="s">
        <v>15807</v>
      </c>
      <c r="G1704" s="182" t="str">
        <f ca="1">IF(C1704=$X$4,IF(ISERROR($V1704),"Enter smelter details","RMI"),IF(ISERROR($V1704),"",OFFSET('Smelter Look-up'!$F$4,$V1704-4,0)))</f>
        <v/>
      </c>
      <c r="H1704" s="183"/>
      <c r="I1704" s="184" t="s">
        <v>15807</v>
      </c>
      <c r="J1704" s="184" t="s">
        <v>15807</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t="s">
        <v>15807</v>
      </c>
      <c r="B1705" s="182" t="str">
        <f>IF(LEN(A1705)=0,"",INDEX('Smelter Look-up'!$A:$A,MATCH($A1705,'Smelter Look-up'!$E:$E,0)))</f>
        <v/>
      </c>
      <c r="C1705" s="186" t="str">
        <f>IF(LEN(A1705)=0,"",INDEX('Smelter Look-up'!$C:$C,MATCH($A1705,'Smelter Look-up'!$E:$E,0)))</f>
        <v/>
      </c>
      <c r="D1705" s="230"/>
      <c r="E1705" s="182" t="str">
        <f ca="1">IF(ISERROR($V1705),"",OFFSET('Smelter Look-up'!$D$4,$V1705-4,0)&amp;"")</f>
        <v/>
      </c>
      <c r="F1705" s="182" t="s">
        <v>15807</v>
      </c>
      <c r="G1705" s="182" t="str">
        <f ca="1">IF(C1705=$X$4,IF(ISERROR($V1705),"Enter smelter details","RMI"),IF(ISERROR($V1705),"",OFFSET('Smelter Look-up'!$F$4,$V1705-4,0)))</f>
        <v/>
      </c>
      <c r="H1705" s="183"/>
      <c r="I1705" s="184" t="s">
        <v>15807</v>
      </c>
      <c r="J1705" s="184" t="s">
        <v>15807</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t="s">
        <v>15807</v>
      </c>
      <c r="B1706" s="182" t="str">
        <f>IF(LEN(A1706)=0,"",INDEX('Smelter Look-up'!$A:$A,MATCH($A1706,'Smelter Look-up'!$E:$E,0)))</f>
        <v/>
      </c>
      <c r="C1706" s="186" t="str">
        <f>IF(LEN(A1706)=0,"",INDEX('Smelter Look-up'!$C:$C,MATCH($A1706,'Smelter Look-up'!$E:$E,0)))</f>
        <v/>
      </c>
      <c r="D1706" s="230"/>
      <c r="E1706" s="182" t="str">
        <f ca="1">IF(ISERROR($V1706),"",OFFSET('Smelter Look-up'!$D$4,$V1706-4,0)&amp;"")</f>
        <v/>
      </c>
      <c r="F1706" s="182" t="s">
        <v>15807</v>
      </c>
      <c r="G1706" s="182" t="str">
        <f ca="1">IF(C1706=$X$4,IF(ISERROR($V1706),"Enter smelter details","RMI"),IF(ISERROR($V1706),"",OFFSET('Smelter Look-up'!$F$4,$V1706-4,0)))</f>
        <v/>
      </c>
      <c r="H1706" s="183"/>
      <c r="I1706" s="184" t="s">
        <v>15807</v>
      </c>
      <c r="J1706" s="184" t="s">
        <v>15807</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t="s">
        <v>15807</v>
      </c>
      <c r="B1707" s="182" t="str">
        <f>IF(LEN(A1707)=0,"",INDEX('Smelter Look-up'!$A:$A,MATCH($A1707,'Smelter Look-up'!$E:$E,0)))</f>
        <v/>
      </c>
      <c r="C1707" s="186" t="str">
        <f>IF(LEN(A1707)=0,"",INDEX('Smelter Look-up'!$C:$C,MATCH($A1707,'Smelter Look-up'!$E:$E,0)))</f>
        <v/>
      </c>
      <c r="D1707" s="230"/>
      <c r="E1707" s="182" t="str">
        <f ca="1">IF(ISERROR($V1707),"",OFFSET('Smelter Look-up'!$D$4,$V1707-4,0)&amp;"")</f>
        <v/>
      </c>
      <c r="F1707" s="182" t="s">
        <v>15807</v>
      </c>
      <c r="G1707" s="182" t="str">
        <f ca="1">IF(C1707=$X$4,IF(ISERROR($V1707),"Enter smelter details","RMI"),IF(ISERROR($V1707),"",OFFSET('Smelter Look-up'!$F$4,$V1707-4,0)))</f>
        <v/>
      </c>
      <c r="H1707" s="183"/>
      <c r="I1707" s="184" t="s">
        <v>15807</v>
      </c>
      <c r="J1707" s="184" t="s">
        <v>15807</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t="s">
        <v>15807</v>
      </c>
      <c r="B1708" s="182" t="str">
        <f>IF(LEN(A1708)=0,"",INDEX('Smelter Look-up'!$A:$A,MATCH($A1708,'Smelter Look-up'!$E:$E,0)))</f>
        <v/>
      </c>
      <c r="C1708" s="186" t="str">
        <f>IF(LEN(A1708)=0,"",INDEX('Smelter Look-up'!$C:$C,MATCH($A1708,'Smelter Look-up'!$E:$E,0)))</f>
        <v/>
      </c>
      <c r="D1708" s="230"/>
      <c r="E1708" s="182" t="str">
        <f ca="1">IF(ISERROR($V1708),"",OFFSET('Smelter Look-up'!$D$4,$V1708-4,0)&amp;"")</f>
        <v/>
      </c>
      <c r="F1708" s="182" t="s">
        <v>15807</v>
      </c>
      <c r="G1708" s="182" t="str">
        <f ca="1">IF(C1708=$X$4,IF(ISERROR($V1708),"Enter smelter details","RMI"),IF(ISERROR($V1708),"",OFFSET('Smelter Look-up'!$F$4,$V1708-4,0)))</f>
        <v/>
      </c>
      <c r="H1708" s="183"/>
      <c r="I1708" s="184" t="s">
        <v>15807</v>
      </c>
      <c r="J1708" s="184" t="s">
        <v>15807</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t="s">
        <v>15807</v>
      </c>
      <c r="B1709" s="182" t="str">
        <f>IF(LEN(A1709)=0,"",INDEX('Smelter Look-up'!$A:$A,MATCH($A1709,'Smelter Look-up'!$E:$E,0)))</f>
        <v/>
      </c>
      <c r="C1709" s="186" t="str">
        <f>IF(LEN(A1709)=0,"",INDEX('Smelter Look-up'!$C:$C,MATCH($A1709,'Smelter Look-up'!$E:$E,0)))</f>
        <v/>
      </c>
      <c r="D1709" s="230"/>
      <c r="E1709" s="182" t="str">
        <f ca="1">IF(ISERROR($V1709),"",OFFSET('Smelter Look-up'!$D$4,$V1709-4,0)&amp;"")</f>
        <v/>
      </c>
      <c r="F1709" s="182" t="s">
        <v>15807</v>
      </c>
      <c r="G1709" s="182" t="str">
        <f ca="1">IF(C1709=$X$4,IF(ISERROR($V1709),"Enter smelter details","RMI"),IF(ISERROR($V1709),"",OFFSET('Smelter Look-up'!$F$4,$V1709-4,0)))</f>
        <v/>
      </c>
      <c r="H1709" s="183"/>
      <c r="I1709" s="184" t="s">
        <v>15807</v>
      </c>
      <c r="J1709" s="184" t="s">
        <v>15807</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t="s">
        <v>15807</v>
      </c>
      <c r="B1710" s="182" t="str">
        <f>IF(LEN(A1710)=0,"",INDEX('Smelter Look-up'!$A:$A,MATCH($A1710,'Smelter Look-up'!$E:$E,0)))</f>
        <v/>
      </c>
      <c r="C1710" s="186" t="str">
        <f>IF(LEN(A1710)=0,"",INDEX('Smelter Look-up'!$C:$C,MATCH($A1710,'Smelter Look-up'!$E:$E,0)))</f>
        <v/>
      </c>
      <c r="D1710" s="230"/>
      <c r="E1710" s="182" t="str">
        <f ca="1">IF(ISERROR($V1710),"",OFFSET('Smelter Look-up'!$D$4,$V1710-4,0)&amp;"")</f>
        <v/>
      </c>
      <c r="F1710" s="182" t="s">
        <v>15807</v>
      </c>
      <c r="G1710" s="182" t="str">
        <f ca="1">IF(C1710=$X$4,IF(ISERROR($V1710),"Enter smelter details","RMI"),IF(ISERROR($V1710),"",OFFSET('Smelter Look-up'!$F$4,$V1710-4,0)))</f>
        <v/>
      </c>
      <c r="H1710" s="183"/>
      <c r="I1710" s="184" t="s">
        <v>15807</v>
      </c>
      <c r="J1710" s="184" t="s">
        <v>15807</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t="s">
        <v>15807</v>
      </c>
      <c r="B1711" s="182" t="str">
        <f>IF(LEN(A1711)=0,"",INDEX('Smelter Look-up'!$A:$A,MATCH($A1711,'Smelter Look-up'!$E:$E,0)))</f>
        <v/>
      </c>
      <c r="C1711" s="186" t="str">
        <f>IF(LEN(A1711)=0,"",INDEX('Smelter Look-up'!$C:$C,MATCH($A1711,'Smelter Look-up'!$E:$E,0)))</f>
        <v/>
      </c>
      <c r="D1711" s="230"/>
      <c r="E1711" s="182" t="str">
        <f ca="1">IF(ISERROR($V1711),"",OFFSET('Smelter Look-up'!$D$4,$V1711-4,0)&amp;"")</f>
        <v/>
      </c>
      <c r="F1711" s="182" t="s">
        <v>15807</v>
      </c>
      <c r="G1711" s="182" t="str">
        <f ca="1">IF(C1711=$X$4,IF(ISERROR($V1711),"Enter smelter details","RMI"),IF(ISERROR($V1711),"",OFFSET('Smelter Look-up'!$F$4,$V1711-4,0)))</f>
        <v/>
      </c>
      <c r="H1711" s="183"/>
      <c r="I1711" s="184" t="s">
        <v>15807</v>
      </c>
      <c r="J1711" s="184" t="s">
        <v>15807</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t="s">
        <v>15807</v>
      </c>
      <c r="B1712" s="182" t="str">
        <f>IF(LEN(A1712)=0,"",INDEX('Smelter Look-up'!$A:$A,MATCH($A1712,'Smelter Look-up'!$E:$E,0)))</f>
        <v/>
      </c>
      <c r="C1712" s="186" t="str">
        <f>IF(LEN(A1712)=0,"",INDEX('Smelter Look-up'!$C:$C,MATCH($A1712,'Smelter Look-up'!$E:$E,0)))</f>
        <v/>
      </c>
      <c r="D1712" s="230"/>
      <c r="E1712" s="182" t="str">
        <f ca="1">IF(ISERROR($V1712),"",OFFSET('Smelter Look-up'!$D$4,$V1712-4,0)&amp;"")</f>
        <v/>
      </c>
      <c r="F1712" s="182" t="s">
        <v>15807</v>
      </c>
      <c r="G1712" s="182" t="str">
        <f ca="1">IF(C1712=$X$4,IF(ISERROR($V1712),"Enter smelter details","RMI"),IF(ISERROR($V1712),"",OFFSET('Smelter Look-up'!$F$4,$V1712-4,0)))</f>
        <v/>
      </c>
      <c r="H1712" s="183"/>
      <c r="I1712" s="184" t="s">
        <v>15807</v>
      </c>
      <c r="J1712" s="184" t="s">
        <v>15807</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t="s">
        <v>15807</v>
      </c>
      <c r="B1713" s="182" t="str">
        <f>IF(LEN(A1713)=0,"",INDEX('Smelter Look-up'!$A:$A,MATCH($A1713,'Smelter Look-up'!$E:$E,0)))</f>
        <v/>
      </c>
      <c r="C1713" s="186" t="str">
        <f>IF(LEN(A1713)=0,"",INDEX('Smelter Look-up'!$C:$C,MATCH($A1713,'Smelter Look-up'!$E:$E,0)))</f>
        <v/>
      </c>
      <c r="D1713" s="230"/>
      <c r="E1713" s="182" t="str">
        <f ca="1">IF(ISERROR($V1713),"",OFFSET('Smelter Look-up'!$D$4,$V1713-4,0)&amp;"")</f>
        <v/>
      </c>
      <c r="F1713" s="182" t="s">
        <v>15807</v>
      </c>
      <c r="G1713" s="182" t="str">
        <f ca="1">IF(C1713=$X$4,IF(ISERROR($V1713),"Enter smelter details","RMI"),IF(ISERROR($V1713),"",OFFSET('Smelter Look-up'!$F$4,$V1713-4,0)))</f>
        <v/>
      </c>
      <c r="H1713" s="183"/>
      <c r="I1713" s="184" t="s">
        <v>15807</v>
      </c>
      <c r="J1713" s="184" t="s">
        <v>15807</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t="s">
        <v>15807</v>
      </c>
      <c r="B1714" s="182" t="str">
        <f>IF(LEN(A1714)=0,"",INDEX('Smelter Look-up'!$A:$A,MATCH($A1714,'Smelter Look-up'!$E:$E,0)))</f>
        <v/>
      </c>
      <c r="C1714" s="186" t="str">
        <f>IF(LEN(A1714)=0,"",INDEX('Smelter Look-up'!$C:$C,MATCH($A1714,'Smelter Look-up'!$E:$E,0)))</f>
        <v/>
      </c>
      <c r="D1714" s="230"/>
      <c r="E1714" s="182" t="str">
        <f ca="1">IF(ISERROR($V1714),"",OFFSET('Smelter Look-up'!$D$4,$V1714-4,0)&amp;"")</f>
        <v/>
      </c>
      <c r="F1714" s="182" t="s">
        <v>15807</v>
      </c>
      <c r="G1714" s="182" t="str">
        <f ca="1">IF(C1714=$X$4,IF(ISERROR($V1714),"Enter smelter details","RMI"),IF(ISERROR($V1714),"",OFFSET('Smelter Look-up'!$F$4,$V1714-4,0)))</f>
        <v/>
      </c>
      <c r="H1714" s="183"/>
      <c r="I1714" s="184" t="s">
        <v>15807</v>
      </c>
      <c r="J1714" s="184" t="s">
        <v>15807</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t="s">
        <v>15807</v>
      </c>
      <c r="B1715" s="182" t="str">
        <f>IF(LEN(A1715)=0,"",INDEX('Smelter Look-up'!$A:$A,MATCH($A1715,'Smelter Look-up'!$E:$E,0)))</f>
        <v/>
      </c>
      <c r="C1715" s="186" t="str">
        <f>IF(LEN(A1715)=0,"",INDEX('Smelter Look-up'!$C:$C,MATCH($A1715,'Smelter Look-up'!$E:$E,0)))</f>
        <v/>
      </c>
      <c r="D1715" s="230"/>
      <c r="E1715" s="182" t="str">
        <f ca="1">IF(ISERROR($V1715),"",OFFSET('Smelter Look-up'!$D$4,$V1715-4,0)&amp;"")</f>
        <v/>
      </c>
      <c r="F1715" s="182" t="s">
        <v>15807</v>
      </c>
      <c r="G1715" s="182" t="str">
        <f ca="1">IF(C1715=$X$4,IF(ISERROR($V1715),"Enter smelter details","RMI"),IF(ISERROR($V1715),"",OFFSET('Smelter Look-up'!$F$4,$V1715-4,0)))</f>
        <v/>
      </c>
      <c r="H1715" s="183"/>
      <c r="I1715" s="184" t="s">
        <v>15807</v>
      </c>
      <c r="J1715" s="184" t="s">
        <v>15807</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t="s">
        <v>15807</v>
      </c>
      <c r="B1716" s="182" t="str">
        <f>IF(LEN(A1716)=0,"",INDEX('Smelter Look-up'!$A:$A,MATCH($A1716,'Smelter Look-up'!$E:$E,0)))</f>
        <v/>
      </c>
      <c r="C1716" s="186" t="str">
        <f>IF(LEN(A1716)=0,"",INDEX('Smelter Look-up'!$C:$C,MATCH($A1716,'Smelter Look-up'!$E:$E,0)))</f>
        <v/>
      </c>
      <c r="D1716" s="230"/>
      <c r="E1716" s="182" t="str">
        <f ca="1">IF(ISERROR($V1716),"",OFFSET('Smelter Look-up'!$D$4,$V1716-4,0)&amp;"")</f>
        <v/>
      </c>
      <c r="F1716" s="182" t="s">
        <v>15807</v>
      </c>
      <c r="G1716" s="182" t="str">
        <f ca="1">IF(C1716=$X$4,IF(ISERROR($V1716),"Enter smelter details","RMI"),IF(ISERROR($V1716),"",OFFSET('Smelter Look-up'!$F$4,$V1716-4,0)))</f>
        <v/>
      </c>
      <c r="H1716" s="183"/>
      <c r="I1716" s="184" t="s">
        <v>15807</v>
      </c>
      <c r="J1716" s="184" t="s">
        <v>15807</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t="s">
        <v>15807</v>
      </c>
      <c r="B1717" s="182" t="str">
        <f>IF(LEN(A1717)=0,"",INDEX('Smelter Look-up'!$A:$A,MATCH($A1717,'Smelter Look-up'!$E:$E,0)))</f>
        <v/>
      </c>
      <c r="C1717" s="186" t="str">
        <f>IF(LEN(A1717)=0,"",INDEX('Smelter Look-up'!$C:$C,MATCH($A1717,'Smelter Look-up'!$E:$E,0)))</f>
        <v/>
      </c>
      <c r="D1717" s="230"/>
      <c r="E1717" s="182" t="str">
        <f ca="1">IF(ISERROR($V1717),"",OFFSET('Smelter Look-up'!$D$4,$V1717-4,0)&amp;"")</f>
        <v/>
      </c>
      <c r="F1717" s="182" t="s">
        <v>15807</v>
      </c>
      <c r="G1717" s="182" t="str">
        <f ca="1">IF(C1717=$X$4,IF(ISERROR($V1717),"Enter smelter details","RMI"),IF(ISERROR($V1717),"",OFFSET('Smelter Look-up'!$F$4,$V1717-4,0)))</f>
        <v/>
      </c>
      <c r="H1717" s="183"/>
      <c r="I1717" s="184" t="s">
        <v>15807</v>
      </c>
      <c r="J1717" s="184" t="s">
        <v>15807</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t="s">
        <v>15807</v>
      </c>
      <c r="B1718" s="182" t="str">
        <f>IF(LEN(A1718)=0,"",INDEX('Smelter Look-up'!$A:$A,MATCH($A1718,'Smelter Look-up'!$E:$E,0)))</f>
        <v/>
      </c>
      <c r="C1718" s="186" t="str">
        <f>IF(LEN(A1718)=0,"",INDEX('Smelter Look-up'!$C:$C,MATCH($A1718,'Smelter Look-up'!$E:$E,0)))</f>
        <v/>
      </c>
      <c r="D1718" s="230"/>
      <c r="E1718" s="182" t="str">
        <f ca="1">IF(ISERROR($V1718),"",OFFSET('Smelter Look-up'!$D$4,$V1718-4,0)&amp;"")</f>
        <v/>
      </c>
      <c r="F1718" s="182" t="s">
        <v>15807</v>
      </c>
      <c r="G1718" s="182" t="str">
        <f ca="1">IF(C1718=$X$4,IF(ISERROR($V1718),"Enter smelter details","RMI"),IF(ISERROR($V1718),"",OFFSET('Smelter Look-up'!$F$4,$V1718-4,0)))</f>
        <v/>
      </c>
      <c r="H1718" s="183"/>
      <c r="I1718" s="184" t="s">
        <v>15807</v>
      </c>
      <c r="J1718" s="184" t="s">
        <v>15807</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t="s">
        <v>15807</v>
      </c>
      <c r="B1719" s="182" t="str">
        <f>IF(LEN(A1719)=0,"",INDEX('Smelter Look-up'!$A:$A,MATCH($A1719,'Smelter Look-up'!$E:$E,0)))</f>
        <v/>
      </c>
      <c r="C1719" s="186" t="str">
        <f>IF(LEN(A1719)=0,"",INDEX('Smelter Look-up'!$C:$C,MATCH($A1719,'Smelter Look-up'!$E:$E,0)))</f>
        <v/>
      </c>
      <c r="D1719" s="230"/>
      <c r="E1719" s="182" t="str">
        <f ca="1">IF(ISERROR($V1719),"",OFFSET('Smelter Look-up'!$D$4,$V1719-4,0)&amp;"")</f>
        <v/>
      </c>
      <c r="F1719" s="182" t="s">
        <v>15807</v>
      </c>
      <c r="G1719" s="182" t="str">
        <f ca="1">IF(C1719=$X$4,IF(ISERROR($V1719),"Enter smelter details","RMI"),IF(ISERROR($V1719),"",OFFSET('Smelter Look-up'!$F$4,$V1719-4,0)))</f>
        <v/>
      </c>
      <c r="H1719" s="183"/>
      <c r="I1719" s="184" t="s">
        <v>15807</v>
      </c>
      <c r="J1719" s="184" t="s">
        <v>15807</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t="s">
        <v>15807</v>
      </c>
      <c r="B1720" s="182" t="str">
        <f>IF(LEN(A1720)=0,"",INDEX('Smelter Look-up'!$A:$A,MATCH($A1720,'Smelter Look-up'!$E:$E,0)))</f>
        <v/>
      </c>
      <c r="C1720" s="186" t="str">
        <f>IF(LEN(A1720)=0,"",INDEX('Smelter Look-up'!$C:$C,MATCH($A1720,'Smelter Look-up'!$E:$E,0)))</f>
        <v/>
      </c>
      <c r="D1720" s="230"/>
      <c r="E1720" s="182" t="str">
        <f ca="1">IF(ISERROR($V1720),"",OFFSET('Smelter Look-up'!$D$4,$V1720-4,0)&amp;"")</f>
        <v/>
      </c>
      <c r="F1720" s="182" t="s">
        <v>15807</v>
      </c>
      <c r="G1720" s="182" t="str">
        <f ca="1">IF(C1720=$X$4,IF(ISERROR($V1720),"Enter smelter details","RMI"),IF(ISERROR($V1720),"",OFFSET('Smelter Look-up'!$F$4,$V1720-4,0)))</f>
        <v/>
      </c>
      <c r="H1720" s="183"/>
      <c r="I1720" s="184" t="s">
        <v>15807</v>
      </c>
      <c r="J1720" s="184" t="s">
        <v>15807</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t="s">
        <v>15807</v>
      </c>
      <c r="B1721" s="182" t="str">
        <f>IF(LEN(A1721)=0,"",INDEX('Smelter Look-up'!$A:$A,MATCH($A1721,'Smelter Look-up'!$E:$E,0)))</f>
        <v/>
      </c>
      <c r="C1721" s="186" t="str">
        <f>IF(LEN(A1721)=0,"",INDEX('Smelter Look-up'!$C:$C,MATCH($A1721,'Smelter Look-up'!$E:$E,0)))</f>
        <v/>
      </c>
      <c r="D1721" s="230"/>
      <c r="E1721" s="182" t="str">
        <f ca="1">IF(ISERROR($V1721),"",OFFSET('Smelter Look-up'!$D$4,$V1721-4,0)&amp;"")</f>
        <v/>
      </c>
      <c r="F1721" s="182" t="s">
        <v>15807</v>
      </c>
      <c r="G1721" s="182" t="str">
        <f ca="1">IF(C1721=$X$4,IF(ISERROR($V1721),"Enter smelter details","RMI"),IF(ISERROR($V1721),"",OFFSET('Smelter Look-up'!$F$4,$V1721-4,0)))</f>
        <v/>
      </c>
      <c r="H1721" s="183"/>
      <c r="I1721" s="184" t="s">
        <v>15807</v>
      </c>
      <c r="J1721" s="184" t="s">
        <v>15807</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t="s">
        <v>15807</v>
      </c>
      <c r="B1722" s="182" t="str">
        <f>IF(LEN(A1722)=0,"",INDEX('Smelter Look-up'!$A:$A,MATCH($A1722,'Smelter Look-up'!$E:$E,0)))</f>
        <v/>
      </c>
      <c r="C1722" s="186" t="str">
        <f>IF(LEN(A1722)=0,"",INDEX('Smelter Look-up'!$C:$C,MATCH($A1722,'Smelter Look-up'!$E:$E,0)))</f>
        <v/>
      </c>
      <c r="D1722" s="230"/>
      <c r="E1722" s="182" t="str">
        <f ca="1">IF(ISERROR($V1722),"",OFFSET('Smelter Look-up'!$D$4,$V1722-4,0)&amp;"")</f>
        <v/>
      </c>
      <c r="F1722" s="182" t="s">
        <v>15807</v>
      </c>
      <c r="G1722" s="182" t="str">
        <f ca="1">IF(C1722=$X$4,IF(ISERROR($V1722),"Enter smelter details","RMI"),IF(ISERROR($V1722),"",OFFSET('Smelter Look-up'!$F$4,$V1722-4,0)))</f>
        <v/>
      </c>
      <c r="H1722" s="183"/>
      <c r="I1722" s="184" t="s">
        <v>15807</v>
      </c>
      <c r="J1722" s="184" t="s">
        <v>15807</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t="s">
        <v>15807</v>
      </c>
      <c r="B1723" s="182" t="str">
        <f>IF(LEN(A1723)=0,"",INDEX('Smelter Look-up'!$A:$A,MATCH($A1723,'Smelter Look-up'!$E:$E,0)))</f>
        <v/>
      </c>
      <c r="C1723" s="186" t="str">
        <f>IF(LEN(A1723)=0,"",INDEX('Smelter Look-up'!$C:$C,MATCH($A1723,'Smelter Look-up'!$E:$E,0)))</f>
        <v/>
      </c>
      <c r="D1723" s="230"/>
      <c r="E1723" s="182" t="str">
        <f ca="1">IF(ISERROR($V1723),"",OFFSET('Smelter Look-up'!$D$4,$V1723-4,0)&amp;"")</f>
        <v/>
      </c>
      <c r="F1723" s="182" t="s">
        <v>15807</v>
      </c>
      <c r="G1723" s="182" t="str">
        <f ca="1">IF(C1723=$X$4,IF(ISERROR($V1723),"Enter smelter details","RMI"),IF(ISERROR($V1723),"",OFFSET('Smelter Look-up'!$F$4,$V1723-4,0)))</f>
        <v/>
      </c>
      <c r="H1723" s="183"/>
      <c r="I1723" s="184" t="s">
        <v>15807</v>
      </c>
      <c r="J1723" s="184" t="s">
        <v>15807</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t="s">
        <v>15807</v>
      </c>
      <c r="B1724" s="182" t="str">
        <f>IF(LEN(A1724)=0,"",INDEX('Smelter Look-up'!$A:$A,MATCH($A1724,'Smelter Look-up'!$E:$E,0)))</f>
        <v/>
      </c>
      <c r="C1724" s="186" t="str">
        <f>IF(LEN(A1724)=0,"",INDEX('Smelter Look-up'!$C:$C,MATCH($A1724,'Smelter Look-up'!$E:$E,0)))</f>
        <v/>
      </c>
      <c r="D1724" s="230"/>
      <c r="E1724" s="182" t="str">
        <f ca="1">IF(ISERROR($V1724),"",OFFSET('Smelter Look-up'!$D$4,$V1724-4,0)&amp;"")</f>
        <v/>
      </c>
      <c r="F1724" s="182" t="s">
        <v>15807</v>
      </c>
      <c r="G1724" s="182" t="str">
        <f ca="1">IF(C1724=$X$4,IF(ISERROR($V1724),"Enter smelter details","RMI"),IF(ISERROR($V1724),"",OFFSET('Smelter Look-up'!$F$4,$V1724-4,0)))</f>
        <v/>
      </c>
      <c r="H1724" s="183"/>
      <c r="I1724" s="184" t="s">
        <v>15807</v>
      </c>
      <c r="J1724" s="184" t="s">
        <v>15807</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t="s">
        <v>15807</v>
      </c>
      <c r="B1725" s="182" t="str">
        <f>IF(LEN(A1725)=0,"",INDEX('Smelter Look-up'!$A:$A,MATCH($A1725,'Smelter Look-up'!$E:$E,0)))</f>
        <v/>
      </c>
      <c r="C1725" s="186" t="str">
        <f>IF(LEN(A1725)=0,"",INDEX('Smelter Look-up'!$C:$C,MATCH($A1725,'Smelter Look-up'!$E:$E,0)))</f>
        <v/>
      </c>
      <c r="D1725" s="230"/>
      <c r="E1725" s="182" t="str">
        <f ca="1">IF(ISERROR($V1725),"",OFFSET('Smelter Look-up'!$D$4,$V1725-4,0)&amp;"")</f>
        <v/>
      </c>
      <c r="F1725" s="182" t="s">
        <v>15807</v>
      </c>
      <c r="G1725" s="182" t="str">
        <f ca="1">IF(C1725=$X$4,IF(ISERROR($V1725),"Enter smelter details","RMI"),IF(ISERROR($V1725),"",OFFSET('Smelter Look-up'!$F$4,$V1725-4,0)))</f>
        <v/>
      </c>
      <c r="H1725" s="183"/>
      <c r="I1725" s="184" t="s">
        <v>15807</v>
      </c>
      <c r="J1725" s="184" t="s">
        <v>15807</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t="s">
        <v>15807</v>
      </c>
      <c r="B1726" s="182" t="str">
        <f>IF(LEN(A1726)=0,"",INDEX('Smelter Look-up'!$A:$A,MATCH($A1726,'Smelter Look-up'!$E:$E,0)))</f>
        <v/>
      </c>
      <c r="C1726" s="186" t="str">
        <f>IF(LEN(A1726)=0,"",INDEX('Smelter Look-up'!$C:$C,MATCH($A1726,'Smelter Look-up'!$E:$E,0)))</f>
        <v/>
      </c>
      <c r="D1726" s="230"/>
      <c r="E1726" s="182" t="str">
        <f ca="1">IF(ISERROR($V1726),"",OFFSET('Smelter Look-up'!$D$4,$V1726-4,0)&amp;"")</f>
        <v/>
      </c>
      <c r="F1726" s="182" t="s">
        <v>15807</v>
      </c>
      <c r="G1726" s="182" t="str">
        <f ca="1">IF(C1726=$X$4,IF(ISERROR($V1726),"Enter smelter details","RMI"),IF(ISERROR($V1726),"",OFFSET('Smelter Look-up'!$F$4,$V1726-4,0)))</f>
        <v/>
      </c>
      <c r="H1726" s="183"/>
      <c r="I1726" s="184" t="s">
        <v>15807</v>
      </c>
      <c r="J1726" s="184" t="s">
        <v>15807</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t="s">
        <v>15807</v>
      </c>
      <c r="B1727" s="182" t="str">
        <f>IF(LEN(A1727)=0,"",INDEX('Smelter Look-up'!$A:$A,MATCH($A1727,'Smelter Look-up'!$E:$E,0)))</f>
        <v/>
      </c>
      <c r="C1727" s="186" t="str">
        <f>IF(LEN(A1727)=0,"",INDEX('Smelter Look-up'!$C:$C,MATCH($A1727,'Smelter Look-up'!$E:$E,0)))</f>
        <v/>
      </c>
      <c r="D1727" s="230"/>
      <c r="E1727" s="182" t="str">
        <f ca="1">IF(ISERROR($V1727),"",OFFSET('Smelter Look-up'!$D$4,$V1727-4,0)&amp;"")</f>
        <v/>
      </c>
      <c r="F1727" s="182" t="s">
        <v>15807</v>
      </c>
      <c r="G1727" s="182" t="str">
        <f ca="1">IF(C1727=$X$4,IF(ISERROR($V1727),"Enter smelter details","RMI"),IF(ISERROR($V1727),"",OFFSET('Smelter Look-up'!$F$4,$V1727-4,0)))</f>
        <v/>
      </c>
      <c r="H1727" s="183"/>
      <c r="I1727" s="184" t="s">
        <v>15807</v>
      </c>
      <c r="J1727" s="184" t="s">
        <v>15807</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t="s">
        <v>15807</v>
      </c>
      <c r="B1728" s="182" t="str">
        <f>IF(LEN(A1728)=0,"",INDEX('Smelter Look-up'!$A:$A,MATCH($A1728,'Smelter Look-up'!$E:$E,0)))</f>
        <v/>
      </c>
      <c r="C1728" s="186" t="str">
        <f>IF(LEN(A1728)=0,"",INDEX('Smelter Look-up'!$C:$C,MATCH($A1728,'Smelter Look-up'!$E:$E,0)))</f>
        <v/>
      </c>
      <c r="D1728" s="230"/>
      <c r="E1728" s="182" t="str">
        <f ca="1">IF(ISERROR($V1728),"",OFFSET('Smelter Look-up'!$D$4,$V1728-4,0)&amp;"")</f>
        <v/>
      </c>
      <c r="F1728" s="182" t="s">
        <v>15807</v>
      </c>
      <c r="G1728" s="182" t="str">
        <f ca="1">IF(C1728=$X$4,IF(ISERROR($V1728),"Enter smelter details","RMI"),IF(ISERROR($V1728),"",OFFSET('Smelter Look-up'!$F$4,$V1728-4,0)))</f>
        <v/>
      </c>
      <c r="H1728" s="183"/>
      <c r="I1728" s="184" t="s">
        <v>15807</v>
      </c>
      <c r="J1728" s="184" t="s">
        <v>15807</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t="s">
        <v>15807</v>
      </c>
      <c r="B1729" s="182" t="str">
        <f>IF(LEN(A1729)=0,"",INDEX('Smelter Look-up'!$A:$A,MATCH($A1729,'Smelter Look-up'!$E:$E,0)))</f>
        <v/>
      </c>
      <c r="C1729" s="186" t="str">
        <f>IF(LEN(A1729)=0,"",INDEX('Smelter Look-up'!$C:$C,MATCH($A1729,'Smelter Look-up'!$E:$E,0)))</f>
        <v/>
      </c>
      <c r="D1729" s="230"/>
      <c r="E1729" s="182" t="str">
        <f ca="1">IF(ISERROR($V1729),"",OFFSET('Smelter Look-up'!$D$4,$V1729-4,0)&amp;"")</f>
        <v/>
      </c>
      <c r="F1729" s="182" t="s">
        <v>15807</v>
      </c>
      <c r="G1729" s="182" t="str">
        <f ca="1">IF(C1729=$X$4,IF(ISERROR($V1729),"Enter smelter details","RMI"),IF(ISERROR($V1729),"",OFFSET('Smelter Look-up'!$F$4,$V1729-4,0)))</f>
        <v/>
      </c>
      <c r="H1729" s="183"/>
      <c r="I1729" s="184" t="s">
        <v>15807</v>
      </c>
      <c r="J1729" s="184" t="s">
        <v>15807</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t="s">
        <v>15807</v>
      </c>
      <c r="B1730" s="182" t="str">
        <f>IF(LEN(A1730)=0,"",INDEX('Smelter Look-up'!$A:$A,MATCH($A1730,'Smelter Look-up'!$E:$E,0)))</f>
        <v/>
      </c>
      <c r="C1730" s="186" t="str">
        <f>IF(LEN(A1730)=0,"",INDEX('Smelter Look-up'!$C:$C,MATCH($A1730,'Smelter Look-up'!$E:$E,0)))</f>
        <v/>
      </c>
      <c r="D1730" s="230"/>
      <c r="E1730" s="182" t="str">
        <f ca="1">IF(ISERROR($V1730),"",OFFSET('Smelter Look-up'!$D$4,$V1730-4,0)&amp;"")</f>
        <v/>
      </c>
      <c r="F1730" s="182" t="s">
        <v>15807</v>
      </c>
      <c r="G1730" s="182" t="str">
        <f ca="1">IF(C1730=$X$4,IF(ISERROR($V1730),"Enter smelter details","RMI"),IF(ISERROR($V1730),"",OFFSET('Smelter Look-up'!$F$4,$V1730-4,0)))</f>
        <v/>
      </c>
      <c r="H1730" s="183"/>
      <c r="I1730" s="184" t="s">
        <v>15807</v>
      </c>
      <c r="J1730" s="184" t="s">
        <v>15807</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t="s">
        <v>15807</v>
      </c>
      <c r="B1731" s="182" t="str">
        <f>IF(LEN(A1731)=0,"",INDEX('Smelter Look-up'!$A:$A,MATCH($A1731,'Smelter Look-up'!$E:$E,0)))</f>
        <v/>
      </c>
      <c r="C1731" s="186" t="str">
        <f>IF(LEN(A1731)=0,"",INDEX('Smelter Look-up'!$C:$C,MATCH($A1731,'Smelter Look-up'!$E:$E,0)))</f>
        <v/>
      </c>
      <c r="D1731" s="230"/>
      <c r="E1731" s="182" t="str">
        <f ca="1">IF(ISERROR($V1731),"",OFFSET('Smelter Look-up'!$D$4,$V1731-4,0)&amp;"")</f>
        <v/>
      </c>
      <c r="F1731" s="182" t="s">
        <v>15807</v>
      </c>
      <c r="G1731" s="182" t="str">
        <f ca="1">IF(C1731=$X$4,IF(ISERROR($V1731),"Enter smelter details","RMI"),IF(ISERROR($V1731),"",OFFSET('Smelter Look-up'!$F$4,$V1731-4,0)))</f>
        <v/>
      </c>
      <c r="H1731" s="183"/>
      <c r="I1731" s="184" t="s">
        <v>15807</v>
      </c>
      <c r="J1731" s="184" t="s">
        <v>15807</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t="s">
        <v>15807</v>
      </c>
      <c r="B1732" s="182" t="str">
        <f>IF(LEN(A1732)=0,"",INDEX('Smelter Look-up'!$A:$A,MATCH($A1732,'Smelter Look-up'!$E:$E,0)))</f>
        <v/>
      </c>
      <c r="C1732" s="186" t="str">
        <f>IF(LEN(A1732)=0,"",INDEX('Smelter Look-up'!$C:$C,MATCH($A1732,'Smelter Look-up'!$E:$E,0)))</f>
        <v/>
      </c>
      <c r="D1732" s="230"/>
      <c r="E1732" s="182" t="str">
        <f ca="1">IF(ISERROR($V1732),"",OFFSET('Smelter Look-up'!$D$4,$V1732-4,0)&amp;"")</f>
        <v/>
      </c>
      <c r="F1732" s="182" t="s">
        <v>15807</v>
      </c>
      <c r="G1732" s="182" t="str">
        <f ca="1">IF(C1732=$X$4,IF(ISERROR($V1732),"Enter smelter details","RMI"),IF(ISERROR($V1732),"",OFFSET('Smelter Look-up'!$F$4,$V1732-4,0)))</f>
        <v/>
      </c>
      <c r="H1732" s="183"/>
      <c r="I1732" s="184" t="s">
        <v>15807</v>
      </c>
      <c r="J1732" s="184" t="s">
        <v>15807</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t="s">
        <v>15807</v>
      </c>
      <c r="B1733" s="182" t="str">
        <f>IF(LEN(A1733)=0,"",INDEX('Smelter Look-up'!$A:$A,MATCH($A1733,'Smelter Look-up'!$E:$E,0)))</f>
        <v/>
      </c>
      <c r="C1733" s="186" t="str">
        <f>IF(LEN(A1733)=0,"",INDEX('Smelter Look-up'!$C:$C,MATCH($A1733,'Smelter Look-up'!$E:$E,0)))</f>
        <v/>
      </c>
      <c r="D1733" s="230"/>
      <c r="E1733" s="182" t="str">
        <f ca="1">IF(ISERROR($V1733),"",OFFSET('Smelter Look-up'!$D$4,$V1733-4,0)&amp;"")</f>
        <v/>
      </c>
      <c r="F1733" s="182" t="s">
        <v>15807</v>
      </c>
      <c r="G1733" s="182" t="str">
        <f ca="1">IF(C1733=$X$4,IF(ISERROR($V1733),"Enter smelter details","RMI"),IF(ISERROR($V1733),"",OFFSET('Smelter Look-up'!$F$4,$V1733-4,0)))</f>
        <v/>
      </c>
      <c r="H1733" s="183"/>
      <c r="I1733" s="184" t="s">
        <v>15807</v>
      </c>
      <c r="J1733" s="184" t="s">
        <v>15807</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t="s">
        <v>15807</v>
      </c>
      <c r="B1734" s="182" t="str">
        <f>IF(LEN(A1734)=0,"",INDEX('Smelter Look-up'!$A:$A,MATCH($A1734,'Smelter Look-up'!$E:$E,0)))</f>
        <v/>
      </c>
      <c r="C1734" s="186" t="str">
        <f>IF(LEN(A1734)=0,"",INDEX('Smelter Look-up'!$C:$C,MATCH($A1734,'Smelter Look-up'!$E:$E,0)))</f>
        <v/>
      </c>
      <c r="D1734" s="230"/>
      <c r="E1734" s="182" t="str">
        <f ca="1">IF(ISERROR($V1734),"",OFFSET('Smelter Look-up'!$D$4,$V1734-4,0)&amp;"")</f>
        <v/>
      </c>
      <c r="F1734" s="182" t="s">
        <v>15807</v>
      </c>
      <c r="G1734" s="182" t="str">
        <f ca="1">IF(C1734=$X$4,IF(ISERROR($V1734),"Enter smelter details","RMI"),IF(ISERROR($V1734),"",OFFSET('Smelter Look-up'!$F$4,$V1734-4,0)))</f>
        <v/>
      </c>
      <c r="H1734" s="183"/>
      <c r="I1734" s="184" t="s">
        <v>15807</v>
      </c>
      <c r="J1734" s="184" t="s">
        <v>15807</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t="s">
        <v>15807</v>
      </c>
      <c r="B1735" s="182" t="str">
        <f>IF(LEN(A1735)=0,"",INDEX('Smelter Look-up'!$A:$A,MATCH($A1735,'Smelter Look-up'!$E:$E,0)))</f>
        <v/>
      </c>
      <c r="C1735" s="186" t="str">
        <f>IF(LEN(A1735)=0,"",INDEX('Smelter Look-up'!$C:$C,MATCH($A1735,'Smelter Look-up'!$E:$E,0)))</f>
        <v/>
      </c>
      <c r="D1735" s="230"/>
      <c r="E1735" s="182" t="str">
        <f ca="1">IF(ISERROR($V1735),"",OFFSET('Smelter Look-up'!$D$4,$V1735-4,0)&amp;"")</f>
        <v/>
      </c>
      <c r="F1735" s="182" t="s">
        <v>15807</v>
      </c>
      <c r="G1735" s="182" t="str">
        <f ca="1">IF(C1735=$X$4,IF(ISERROR($V1735),"Enter smelter details","RMI"),IF(ISERROR($V1735),"",OFFSET('Smelter Look-up'!$F$4,$V1735-4,0)))</f>
        <v/>
      </c>
      <c r="H1735" s="183"/>
      <c r="I1735" s="184" t="s">
        <v>15807</v>
      </c>
      <c r="J1735" s="184" t="s">
        <v>15807</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t="s">
        <v>15807</v>
      </c>
      <c r="B1736" s="182" t="str">
        <f>IF(LEN(A1736)=0,"",INDEX('Smelter Look-up'!$A:$A,MATCH($A1736,'Smelter Look-up'!$E:$E,0)))</f>
        <v/>
      </c>
      <c r="C1736" s="186" t="str">
        <f>IF(LEN(A1736)=0,"",INDEX('Smelter Look-up'!$C:$C,MATCH($A1736,'Smelter Look-up'!$E:$E,0)))</f>
        <v/>
      </c>
      <c r="D1736" s="230"/>
      <c r="E1736" s="182" t="str">
        <f ca="1">IF(ISERROR($V1736),"",OFFSET('Smelter Look-up'!$D$4,$V1736-4,0)&amp;"")</f>
        <v/>
      </c>
      <c r="F1736" s="182" t="s">
        <v>15807</v>
      </c>
      <c r="G1736" s="182" t="str">
        <f ca="1">IF(C1736=$X$4,IF(ISERROR($V1736),"Enter smelter details","RMI"),IF(ISERROR($V1736),"",OFFSET('Smelter Look-up'!$F$4,$V1736-4,0)))</f>
        <v/>
      </c>
      <c r="H1736" s="183"/>
      <c r="I1736" s="184" t="s">
        <v>15807</v>
      </c>
      <c r="J1736" s="184" t="s">
        <v>15807</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t="s">
        <v>15807</v>
      </c>
      <c r="B1737" s="182" t="str">
        <f>IF(LEN(A1737)=0,"",INDEX('Smelter Look-up'!$A:$A,MATCH($A1737,'Smelter Look-up'!$E:$E,0)))</f>
        <v/>
      </c>
      <c r="C1737" s="186" t="str">
        <f>IF(LEN(A1737)=0,"",INDEX('Smelter Look-up'!$C:$C,MATCH($A1737,'Smelter Look-up'!$E:$E,0)))</f>
        <v/>
      </c>
      <c r="D1737" s="230"/>
      <c r="E1737" s="182" t="str">
        <f ca="1">IF(ISERROR($V1737),"",OFFSET('Smelter Look-up'!$D$4,$V1737-4,0)&amp;"")</f>
        <v/>
      </c>
      <c r="F1737" s="182" t="s">
        <v>15807</v>
      </c>
      <c r="G1737" s="182" t="str">
        <f ca="1">IF(C1737=$X$4,IF(ISERROR($V1737),"Enter smelter details","RMI"),IF(ISERROR($V1737),"",OFFSET('Smelter Look-up'!$F$4,$V1737-4,0)))</f>
        <v/>
      </c>
      <c r="H1737" s="183"/>
      <c r="I1737" s="184" t="s">
        <v>15807</v>
      </c>
      <c r="J1737" s="184" t="s">
        <v>15807</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t="s">
        <v>15807</v>
      </c>
      <c r="B1738" s="182" t="str">
        <f>IF(LEN(A1738)=0,"",INDEX('Smelter Look-up'!$A:$A,MATCH($A1738,'Smelter Look-up'!$E:$E,0)))</f>
        <v/>
      </c>
      <c r="C1738" s="186" t="str">
        <f>IF(LEN(A1738)=0,"",INDEX('Smelter Look-up'!$C:$C,MATCH($A1738,'Smelter Look-up'!$E:$E,0)))</f>
        <v/>
      </c>
      <c r="D1738" s="230"/>
      <c r="E1738" s="182" t="str">
        <f ca="1">IF(ISERROR($V1738),"",OFFSET('Smelter Look-up'!$D$4,$V1738-4,0)&amp;"")</f>
        <v/>
      </c>
      <c r="F1738" s="182" t="s">
        <v>15807</v>
      </c>
      <c r="G1738" s="182" t="str">
        <f ca="1">IF(C1738=$X$4,IF(ISERROR($V1738),"Enter smelter details","RMI"),IF(ISERROR($V1738),"",OFFSET('Smelter Look-up'!$F$4,$V1738-4,0)))</f>
        <v/>
      </c>
      <c r="H1738" s="183"/>
      <c r="I1738" s="184" t="s">
        <v>15807</v>
      </c>
      <c r="J1738" s="184" t="s">
        <v>15807</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t="s">
        <v>15807</v>
      </c>
      <c r="B1739" s="182" t="str">
        <f>IF(LEN(A1739)=0,"",INDEX('Smelter Look-up'!$A:$A,MATCH($A1739,'Smelter Look-up'!$E:$E,0)))</f>
        <v/>
      </c>
      <c r="C1739" s="186" t="str">
        <f>IF(LEN(A1739)=0,"",INDEX('Smelter Look-up'!$C:$C,MATCH($A1739,'Smelter Look-up'!$E:$E,0)))</f>
        <v/>
      </c>
      <c r="D1739" s="230"/>
      <c r="E1739" s="182" t="str">
        <f ca="1">IF(ISERROR($V1739),"",OFFSET('Smelter Look-up'!$D$4,$V1739-4,0)&amp;"")</f>
        <v/>
      </c>
      <c r="F1739" s="182" t="s">
        <v>15807</v>
      </c>
      <c r="G1739" s="182" t="str">
        <f ca="1">IF(C1739=$X$4,IF(ISERROR($V1739),"Enter smelter details","RMI"),IF(ISERROR($V1739),"",OFFSET('Smelter Look-up'!$F$4,$V1739-4,0)))</f>
        <v/>
      </c>
      <c r="H1739" s="183"/>
      <c r="I1739" s="184" t="s">
        <v>15807</v>
      </c>
      <c r="J1739" s="184" t="s">
        <v>15807</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t="s">
        <v>15807</v>
      </c>
      <c r="B1740" s="182" t="str">
        <f>IF(LEN(A1740)=0,"",INDEX('Smelter Look-up'!$A:$A,MATCH($A1740,'Smelter Look-up'!$E:$E,0)))</f>
        <v/>
      </c>
      <c r="C1740" s="186" t="str">
        <f>IF(LEN(A1740)=0,"",INDEX('Smelter Look-up'!$C:$C,MATCH($A1740,'Smelter Look-up'!$E:$E,0)))</f>
        <v/>
      </c>
      <c r="D1740" s="230"/>
      <c r="E1740" s="182" t="str">
        <f ca="1">IF(ISERROR($V1740),"",OFFSET('Smelter Look-up'!$D$4,$V1740-4,0)&amp;"")</f>
        <v/>
      </c>
      <c r="F1740" s="182" t="s">
        <v>15807</v>
      </c>
      <c r="G1740" s="182" t="str">
        <f ca="1">IF(C1740=$X$4,IF(ISERROR($V1740),"Enter smelter details","RMI"),IF(ISERROR($V1740),"",OFFSET('Smelter Look-up'!$F$4,$V1740-4,0)))</f>
        <v/>
      </c>
      <c r="H1740" s="183"/>
      <c r="I1740" s="184" t="s">
        <v>15807</v>
      </c>
      <c r="J1740" s="184" t="s">
        <v>15807</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t="s">
        <v>15807</v>
      </c>
      <c r="B1741" s="182" t="str">
        <f>IF(LEN(A1741)=0,"",INDEX('Smelter Look-up'!$A:$A,MATCH($A1741,'Smelter Look-up'!$E:$E,0)))</f>
        <v/>
      </c>
      <c r="C1741" s="186" t="str">
        <f>IF(LEN(A1741)=0,"",INDEX('Smelter Look-up'!$C:$C,MATCH($A1741,'Smelter Look-up'!$E:$E,0)))</f>
        <v/>
      </c>
      <c r="D1741" s="230"/>
      <c r="E1741" s="182" t="str">
        <f ca="1">IF(ISERROR($V1741),"",OFFSET('Smelter Look-up'!$D$4,$V1741-4,0)&amp;"")</f>
        <v/>
      </c>
      <c r="F1741" s="182" t="s">
        <v>15807</v>
      </c>
      <c r="G1741" s="182" t="str">
        <f ca="1">IF(C1741=$X$4,IF(ISERROR($V1741),"Enter smelter details","RMI"),IF(ISERROR($V1741),"",OFFSET('Smelter Look-up'!$F$4,$V1741-4,0)))</f>
        <v/>
      </c>
      <c r="H1741" s="183"/>
      <c r="I1741" s="184" t="s">
        <v>15807</v>
      </c>
      <c r="J1741" s="184" t="s">
        <v>15807</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t="s">
        <v>15807</v>
      </c>
      <c r="B1742" s="182" t="str">
        <f>IF(LEN(A1742)=0,"",INDEX('Smelter Look-up'!$A:$A,MATCH($A1742,'Smelter Look-up'!$E:$E,0)))</f>
        <v/>
      </c>
      <c r="C1742" s="186" t="str">
        <f>IF(LEN(A1742)=0,"",INDEX('Smelter Look-up'!$C:$C,MATCH($A1742,'Smelter Look-up'!$E:$E,0)))</f>
        <v/>
      </c>
      <c r="D1742" s="230"/>
      <c r="E1742" s="182" t="str">
        <f ca="1">IF(ISERROR($V1742),"",OFFSET('Smelter Look-up'!$D$4,$V1742-4,0)&amp;"")</f>
        <v/>
      </c>
      <c r="F1742" s="182" t="s">
        <v>15807</v>
      </c>
      <c r="G1742" s="182" t="str">
        <f ca="1">IF(C1742=$X$4,IF(ISERROR($V1742),"Enter smelter details","RMI"),IF(ISERROR($V1742),"",OFFSET('Smelter Look-up'!$F$4,$V1742-4,0)))</f>
        <v/>
      </c>
      <c r="H1742" s="183"/>
      <c r="I1742" s="184" t="s">
        <v>15807</v>
      </c>
      <c r="J1742" s="184" t="s">
        <v>15807</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t="s">
        <v>15807</v>
      </c>
      <c r="B1743" s="182" t="str">
        <f>IF(LEN(A1743)=0,"",INDEX('Smelter Look-up'!$A:$A,MATCH($A1743,'Smelter Look-up'!$E:$E,0)))</f>
        <v/>
      </c>
      <c r="C1743" s="186" t="str">
        <f>IF(LEN(A1743)=0,"",INDEX('Smelter Look-up'!$C:$C,MATCH($A1743,'Smelter Look-up'!$E:$E,0)))</f>
        <v/>
      </c>
      <c r="D1743" s="230"/>
      <c r="E1743" s="182" t="str">
        <f ca="1">IF(ISERROR($V1743),"",OFFSET('Smelter Look-up'!$D$4,$V1743-4,0)&amp;"")</f>
        <v/>
      </c>
      <c r="F1743" s="182" t="s">
        <v>15807</v>
      </c>
      <c r="G1743" s="182" t="str">
        <f ca="1">IF(C1743=$X$4,IF(ISERROR($V1743),"Enter smelter details","RMI"),IF(ISERROR($V1743),"",OFFSET('Smelter Look-up'!$F$4,$V1743-4,0)))</f>
        <v/>
      </c>
      <c r="H1743" s="183"/>
      <c r="I1743" s="184" t="s">
        <v>15807</v>
      </c>
      <c r="J1743" s="184" t="s">
        <v>15807</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t="s">
        <v>15807</v>
      </c>
      <c r="B1744" s="182" t="str">
        <f>IF(LEN(A1744)=0,"",INDEX('Smelter Look-up'!$A:$A,MATCH($A1744,'Smelter Look-up'!$E:$E,0)))</f>
        <v/>
      </c>
      <c r="C1744" s="186" t="str">
        <f>IF(LEN(A1744)=0,"",INDEX('Smelter Look-up'!$C:$C,MATCH($A1744,'Smelter Look-up'!$E:$E,0)))</f>
        <v/>
      </c>
      <c r="D1744" s="230"/>
      <c r="E1744" s="182" t="str">
        <f ca="1">IF(ISERROR($V1744),"",OFFSET('Smelter Look-up'!$D$4,$V1744-4,0)&amp;"")</f>
        <v/>
      </c>
      <c r="F1744" s="182" t="s">
        <v>15807</v>
      </c>
      <c r="G1744" s="182" t="str">
        <f ca="1">IF(C1744=$X$4,IF(ISERROR($V1744),"Enter smelter details","RMI"),IF(ISERROR($V1744),"",OFFSET('Smelter Look-up'!$F$4,$V1744-4,0)))</f>
        <v/>
      </c>
      <c r="H1744" s="183"/>
      <c r="I1744" s="184" t="s">
        <v>15807</v>
      </c>
      <c r="J1744" s="184" t="s">
        <v>15807</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t="s">
        <v>15807</v>
      </c>
      <c r="B1745" s="182" t="str">
        <f>IF(LEN(A1745)=0,"",INDEX('Smelter Look-up'!$A:$A,MATCH($A1745,'Smelter Look-up'!$E:$E,0)))</f>
        <v/>
      </c>
      <c r="C1745" s="186" t="str">
        <f>IF(LEN(A1745)=0,"",INDEX('Smelter Look-up'!$C:$C,MATCH($A1745,'Smelter Look-up'!$E:$E,0)))</f>
        <v/>
      </c>
      <c r="D1745" s="230"/>
      <c r="E1745" s="182" t="str">
        <f ca="1">IF(ISERROR($V1745),"",OFFSET('Smelter Look-up'!$D$4,$V1745-4,0)&amp;"")</f>
        <v/>
      </c>
      <c r="F1745" s="182" t="s">
        <v>15807</v>
      </c>
      <c r="G1745" s="182" t="str">
        <f ca="1">IF(C1745=$X$4,IF(ISERROR($V1745),"Enter smelter details","RMI"),IF(ISERROR($V1745),"",OFFSET('Smelter Look-up'!$F$4,$V1745-4,0)))</f>
        <v/>
      </c>
      <c r="H1745" s="183"/>
      <c r="I1745" s="184" t="s">
        <v>15807</v>
      </c>
      <c r="J1745" s="184" t="s">
        <v>15807</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t="s">
        <v>15807</v>
      </c>
      <c r="B1746" s="182" t="str">
        <f>IF(LEN(A1746)=0,"",INDEX('Smelter Look-up'!$A:$A,MATCH($A1746,'Smelter Look-up'!$E:$E,0)))</f>
        <v/>
      </c>
      <c r="C1746" s="186" t="str">
        <f>IF(LEN(A1746)=0,"",INDEX('Smelter Look-up'!$C:$C,MATCH($A1746,'Smelter Look-up'!$E:$E,0)))</f>
        <v/>
      </c>
      <c r="D1746" s="230"/>
      <c r="E1746" s="182" t="str">
        <f ca="1">IF(ISERROR($V1746),"",OFFSET('Smelter Look-up'!$D$4,$V1746-4,0)&amp;"")</f>
        <v/>
      </c>
      <c r="F1746" s="182" t="s">
        <v>15807</v>
      </c>
      <c r="G1746" s="182" t="str">
        <f ca="1">IF(C1746=$X$4,IF(ISERROR($V1746),"Enter smelter details","RMI"),IF(ISERROR($V1746),"",OFFSET('Smelter Look-up'!$F$4,$V1746-4,0)))</f>
        <v/>
      </c>
      <c r="H1746" s="183"/>
      <c r="I1746" s="184" t="s">
        <v>15807</v>
      </c>
      <c r="J1746" s="184" t="s">
        <v>15807</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t="s">
        <v>15807</v>
      </c>
      <c r="B1747" s="182" t="str">
        <f>IF(LEN(A1747)=0,"",INDEX('Smelter Look-up'!$A:$A,MATCH($A1747,'Smelter Look-up'!$E:$E,0)))</f>
        <v/>
      </c>
      <c r="C1747" s="186" t="str">
        <f>IF(LEN(A1747)=0,"",INDEX('Smelter Look-up'!$C:$C,MATCH($A1747,'Smelter Look-up'!$E:$E,0)))</f>
        <v/>
      </c>
      <c r="D1747" s="230"/>
      <c r="E1747" s="182" t="str">
        <f ca="1">IF(ISERROR($V1747),"",OFFSET('Smelter Look-up'!$D$4,$V1747-4,0)&amp;"")</f>
        <v/>
      </c>
      <c r="F1747" s="182" t="s">
        <v>15807</v>
      </c>
      <c r="G1747" s="182" t="str">
        <f ca="1">IF(C1747=$X$4,IF(ISERROR($V1747),"Enter smelter details","RMI"),IF(ISERROR($V1747),"",OFFSET('Smelter Look-up'!$F$4,$V1747-4,0)))</f>
        <v/>
      </c>
      <c r="H1747" s="183"/>
      <c r="I1747" s="184" t="s">
        <v>15807</v>
      </c>
      <c r="J1747" s="184" t="s">
        <v>15807</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t="s">
        <v>15807</v>
      </c>
      <c r="B1748" s="182" t="str">
        <f>IF(LEN(A1748)=0,"",INDEX('Smelter Look-up'!$A:$A,MATCH($A1748,'Smelter Look-up'!$E:$E,0)))</f>
        <v/>
      </c>
      <c r="C1748" s="186" t="str">
        <f>IF(LEN(A1748)=0,"",INDEX('Smelter Look-up'!$C:$C,MATCH($A1748,'Smelter Look-up'!$E:$E,0)))</f>
        <v/>
      </c>
      <c r="D1748" s="230"/>
      <c r="E1748" s="182" t="str">
        <f ca="1">IF(ISERROR($V1748),"",OFFSET('Smelter Look-up'!$D$4,$V1748-4,0)&amp;"")</f>
        <v/>
      </c>
      <c r="F1748" s="182" t="s">
        <v>15807</v>
      </c>
      <c r="G1748" s="182" t="str">
        <f ca="1">IF(C1748=$X$4,IF(ISERROR($V1748),"Enter smelter details","RMI"),IF(ISERROR($V1748),"",OFFSET('Smelter Look-up'!$F$4,$V1748-4,0)))</f>
        <v/>
      </c>
      <c r="H1748" s="183"/>
      <c r="I1748" s="184" t="s">
        <v>15807</v>
      </c>
      <c r="J1748" s="184" t="s">
        <v>15807</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t="s">
        <v>15807</v>
      </c>
      <c r="B1749" s="182" t="str">
        <f>IF(LEN(A1749)=0,"",INDEX('Smelter Look-up'!$A:$A,MATCH($A1749,'Smelter Look-up'!$E:$E,0)))</f>
        <v/>
      </c>
      <c r="C1749" s="186" t="str">
        <f>IF(LEN(A1749)=0,"",INDEX('Smelter Look-up'!$C:$C,MATCH($A1749,'Smelter Look-up'!$E:$E,0)))</f>
        <v/>
      </c>
      <c r="D1749" s="230"/>
      <c r="E1749" s="182" t="str">
        <f ca="1">IF(ISERROR($V1749),"",OFFSET('Smelter Look-up'!$D$4,$V1749-4,0)&amp;"")</f>
        <v/>
      </c>
      <c r="F1749" s="182" t="s">
        <v>15807</v>
      </c>
      <c r="G1749" s="182" t="str">
        <f ca="1">IF(C1749=$X$4,IF(ISERROR($V1749),"Enter smelter details","RMI"),IF(ISERROR($V1749),"",OFFSET('Smelter Look-up'!$F$4,$V1749-4,0)))</f>
        <v/>
      </c>
      <c r="H1749" s="183"/>
      <c r="I1749" s="184" t="s">
        <v>15807</v>
      </c>
      <c r="J1749" s="184" t="s">
        <v>15807</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t="s">
        <v>15807</v>
      </c>
      <c r="B1750" s="182" t="str">
        <f>IF(LEN(A1750)=0,"",INDEX('Smelter Look-up'!$A:$A,MATCH($A1750,'Smelter Look-up'!$E:$E,0)))</f>
        <v/>
      </c>
      <c r="C1750" s="186" t="str">
        <f>IF(LEN(A1750)=0,"",INDEX('Smelter Look-up'!$C:$C,MATCH($A1750,'Smelter Look-up'!$E:$E,0)))</f>
        <v/>
      </c>
      <c r="D1750" s="230"/>
      <c r="E1750" s="182" t="str">
        <f ca="1">IF(ISERROR($V1750),"",OFFSET('Smelter Look-up'!$D$4,$V1750-4,0)&amp;"")</f>
        <v/>
      </c>
      <c r="F1750" s="182" t="s">
        <v>15807</v>
      </c>
      <c r="G1750" s="182" t="str">
        <f ca="1">IF(C1750=$X$4,IF(ISERROR($V1750),"Enter smelter details","RMI"),IF(ISERROR($V1750),"",OFFSET('Smelter Look-up'!$F$4,$V1750-4,0)))</f>
        <v/>
      </c>
      <c r="H1750" s="183"/>
      <c r="I1750" s="184" t="s">
        <v>15807</v>
      </c>
      <c r="J1750" s="184" t="s">
        <v>15807</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t="s">
        <v>15807</v>
      </c>
      <c r="B1751" s="182" t="str">
        <f>IF(LEN(A1751)=0,"",INDEX('Smelter Look-up'!$A:$A,MATCH($A1751,'Smelter Look-up'!$E:$E,0)))</f>
        <v/>
      </c>
      <c r="C1751" s="186" t="str">
        <f>IF(LEN(A1751)=0,"",INDEX('Smelter Look-up'!$C:$C,MATCH($A1751,'Smelter Look-up'!$E:$E,0)))</f>
        <v/>
      </c>
      <c r="D1751" s="230"/>
      <c r="E1751" s="182" t="str">
        <f ca="1">IF(ISERROR($V1751),"",OFFSET('Smelter Look-up'!$D$4,$V1751-4,0)&amp;"")</f>
        <v/>
      </c>
      <c r="F1751" s="182" t="s">
        <v>15807</v>
      </c>
      <c r="G1751" s="182" t="str">
        <f ca="1">IF(C1751=$X$4,IF(ISERROR($V1751),"Enter smelter details","RMI"),IF(ISERROR($V1751),"",OFFSET('Smelter Look-up'!$F$4,$V1751-4,0)))</f>
        <v/>
      </c>
      <c r="H1751" s="183"/>
      <c r="I1751" s="184" t="s">
        <v>15807</v>
      </c>
      <c r="J1751" s="184" t="s">
        <v>15807</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t="s">
        <v>15807</v>
      </c>
      <c r="B1752" s="182" t="str">
        <f>IF(LEN(A1752)=0,"",INDEX('Smelter Look-up'!$A:$A,MATCH($A1752,'Smelter Look-up'!$E:$E,0)))</f>
        <v/>
      </c>
      <c r="C1752" s="186" t="str">
        <f>IF(LEN(A1752)=0,"",INDEX('Smelter Look-up'!$C:$C,MATCH($A1752,'Smelter Look-up'!$E:$E,0)))</f>
        <v/>
      </c>
      <c r="D1752" s="230"/>
      <c r="E1752" s="182" t="str">
        <f ca="1">IF(ISERROR($V1752),"",OFFSET('Smelter Look-up'!$D$4,$V1752-4,0)&amp;"")</f>
        <v/>
      </c>
      <c r="F1752" s="182" t="s">
        <v>15807</v>
      </c>
      <c r="G1752" s="182" t="str">
        <f ca="1">IF(C1752=$X$4,IF(ISERROR($V1752),"Enter smelter details","RMI"),IF(ISERROR($V1752),"",OFFSET('Smelter Look-up'!$F$4,$V1752-4,0)))</f>
        <v/>
      </c>
      <c r="H1752" s="183"/>
      <c r="I1752" s="184" t="s">
        <v>15807</v>
      </c>
      <c r="J1752" s="184" t="s">
        <v>15807</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t="s">
        <v>15807</v>
      </c>
      <c r="B1753" s="182" t="str">
        <f>IF(LEN(A1753)=0,"",INDEX('Smelter Look-up'!$A:$A,MATCH($A1753,'Smelter Look-up'!$E:$E,0)))</f>
        <v/>
      </c>
      <c r="C1753" s="186" t="str">
        <f>IF(LEN(A1753)=0,"",INDEX('Smelter Look-up'!$C:$C,MATCH($A1753,'Smelter Look-up'!$E:$E,0)))</f>
        <v/>
      </c>
      <c r="D1753" s="230"/>
      <c r="E1753" s="182" t="str">
        <f ca="1">IF(ISERROR($V1753),"",OFFSET('Smelter Look-up'!$D$4,$V1753-4,0)&amp;"")</f>
        <v/>
      </c>
      <c r="F1753" s="182" t="s">
        <v>15807</v>
      </c>
      <c r="G1753" s="182" t="str">
        <f ca="1">IF(C1753=$X$4,IF(ISERROR($V1753),"Enter smelter details","RMI"),IF(ISERROR($V1753),"",OFFSET('Smelter Look-up'!$F$4,$V1753-4,0)))</f>
        <v/>
      </c>
      <c r="H1753" s="183"/>
      <c r="I1753" s="184" t="s">
        <v>15807</v>
      </c>
      <c r="J1753" s="184" t="s">
        <v>15807</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t="s">
        <v>15807</v>
      </c>
      <c r="B1754" s="182" t="str">
        <f>IF(LEN(A1754)=0,"",INDEX('Smelter Look-up'!$A:$A,MATCH($A1754,'Smelter Look-up'!$E:$E,0)))</f>
        <v/>
      </c>
      <c r="C1754" s="186" t="str">
        <f>IF(LEN(A1754)=0,"",INDEX('Smelter Look-up'!$C:$C,MATCH($A1754,'Smelter Look-up'!$E:$E,0)))</f>
        <v/>
      </c>
      <c r="D1754" s="230"/>
      <c r="E1754" s="182" t="str">
        <f ca="1">IF(ISERROR($V1754),"",OFFSET('Smelter Look-up'!$D$4,$V1754-4,0)&amp;"")</f>
        <v/>
      </c>
      <c r="F1754" s="182" t="s">
        <v>15807</v>
      </c>
      <c r="G1754" s="182" t="str">
        <f ca="1">IF(C1754=$X$4,IF(ISERROR($V1754),"Enter smelter details","RMI"),IF(ISERROR($V1754),"",OFFSET('Smelter Look-up'!$F$4,$V1754-4,0)))</f>
        <v/>
      </c>
      <c r="H1754" s="183"/>
      <c r="I1754" s="184" t="s">
        <v>15807</v>
      </c>
      <c r="J1754" s="184" t="s">
        <v>15807</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t="s">
        <v>15807</v>
      </c>
      <c r="B1755" s="182" t="str">
        <f>IF(LEN(A1755)=0,"",INDEX('Smelter Look-up'!$A:$A,MATCH($A1755,'Smelter Look-up'!$E:$E,0)))</f>
        <v/>
      </c>
      <c r="C1755" s="186" t="str">
        <f>IF(LEN(A1755)=0,"",INDEX('Smelter Look-up'!$C:$C,MATCH($A1755,'Smelter Look-up'!$E:$E,0)))</f>
        <v/>
      </c>
      <c r="D1755" s="230"/>
      <c r="E1755" s="182" t="str">
        <f ca="1">IF(ISERROR($V1755),"",OFFSET('Smelter Look-up'!$D$4,$V1755-4,0)&amp;"")</f>
        <v/>
      </c>
      <c r="F1755" s="182" t="s">
        <v>15807</v>
      </c>
      <c r="G1755" s="182" t="str">
        <f ca="1">IF(C1755=$X$4,IF(ISERROR($V1755),"Enter smelter details","RMI"),IF(ISERROR($V1755),"",OFFSET('Smelter Look-up'!$F$4,$V1755-4,0)))</f>
        <v/>
      </c>
      <c r="H1755" s="183"/>
      <c r="I1755" s="184" t="s">
        <v>15807</v>
      </c>
      <c r="J1755" s="184" t="s">
        <v>15807</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t="s">
        <v>15807</v>
      </c>
      <c r="B1756" s="182" t="str">
        <f>IF(LEN(A1756)=0,"",INDEX('Smelter Look-up'!$A:$A,MATCH($A1756,'Smelter Look-up'!$E:$E,0)))</f>
        <v/>
      </c>
      <c r="C1756" s="186" t="str">
        <f>IF(LEN(A1756)=0,"",INDEX('Smelter Look-up'!$C:$C,MATCH($A1756,'Smelter Look-up'!$E:$E,0)))</f>
        <v/>
      </c>
      <c r="D1756" s="230"/>
      <c r="E1756" s="182" t="str">
        <f ca="1">IF(ISERROR($V1756),"",OFFSET('Smelter Look-up'!$D$4,$V1756-4,0)&amp;"")</f>
        <v/>
      </c>
      <c r="F1756" s="182" t="s">
        <v>15807</v>
      </c>
      <c r="G1756" s="182" t="str">
        <f ca="1">IF(C1756=$X$4,IF(ISERROR($V1756),"Enter smelter details","RMI"),IF(ISERROR($V1756),"",OFFSET('Smelter Look-up'!$F$4,$V1756-4,0)))</f>
        <v/>
      </c>
      <c r="H1756" s="183"/>
      <c r="I1756" s="184" t="s">
        <v>15807</v>
      </c>
      <c r="J1756" s="184" t="s">
        <v>15807</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t="s">
        <v>15807</v>
      </c>
      <c r="B1757" s="182" t="str">
        <f>IF(LEN(A1757)=0,"",INDEX('Smelter Look-up'!$A:$A,MATCH($A1757,'Smelter Look-up'!$E:$E,0)))</f>
        <v/>
      </c>
      <c r="C1757" s="186" t="str">
        <f>IF(LEN(A1757)=0,"",INDEX('Smelter Look-up'!$C:$C,MATCH($A1757,'Smelter Look-up'!$E:$E,0)))</f>
        <v/>
      </c>
      <c r="D1757" s="230"/>
      <c r="E1757" s="182" t="str">
        <f ca="1">IF(ISERROR($V1757),"",OFFSET('Smelter Look-up'!$D$4,$V1757-4,0)&amp;"")</f>
        <v/>
      </c>
      <c r="F1757" s="182" t="s">
        <v>15807</v>
      </c>
      <c r="G1757" s="182" t="str">
        <f ca="1">IF(C1757=$X$4,IF(ISERROR($V1757),"Enter smelter details","RMI"),IF(ISERROR($V1757),"",OFFSET('Smelter Look-up'!$F$4,$V1757-4,0)))</f>
        <v/>
      </c>
      <c r="H1757" s="183"/>
      <c r="I1757" s="184" t="s">
        <v>15807</v>
      </c>
      <c r="J1757" s="184" t="s">
        <v>15807</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t="s">
        <v>15807</v>
      </c>
      <c r="B1758" s="182" t="str">
        <f>IF(LEN(A1758)=0,"",INDEX('Smelter Look-up'!$A:$A,MATCH($A1758,'Smelter Look-up'!$E:$E,0)))</f>
        <v/>
      </c>
      <c r="C1758" s="186" t="str">
        <f>IF(LEN(A1758)=0,"",INDEX('Smelter Look-up'!$C:$C,MATCH($A1758,'Smelter Look-up'!$E:$E,0)))</f>
        <v/>
      </c>
      <c r="D1758" s="230"/>
      <c r="E1758" s="182" t="str">
        <f ca="1">IF(ISERROR($V1758),"",OFFSET('Smelter Look-up'!$D$4,$V1758-4,0)&amp;"")</f>
        <v/>
      </c>
      <c r="F1758" s="182" t="s">
        <v>15807</v>
      </c>
      <c r="G1758" s="182" t="str">
        <f ca="1">IF(C1758=$X$4,IF(ISERROR($V1758),"Enter smelter details","RMI"),IF(ISERROR($V1758),"",OFFSET('Smelter Look-up'!$F$4,$V1758-4,0)))</f>
        <v/>
      </c>
      <c r="H1758" s="183"/>
      <c r="I1758" s="184" t="s">
        <v>15807</v>
      </c>
      <c r="J1758" s="184" t="s">
        <v>15807</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t="s">
        <v>15807</v>
      </c>
      <c r="B1759" s="182" t="str">
        <f>IF(LEN(A1759)=0,"",INDEX('Smelter Look-up'!$A:$A,MATCH($A1759,'Smelter Look-up'!$E:$E,0)))</f>
        <v/>
      </c>
      <c r="C1759" s="186" t="str">
        <f>IF(LEN(A1759)=0,"",INDEX('Smelter Look-up'!$C:$C,MATCH($A1759,'Smelter Look-up'!$E:$E,0)))</f>
        <v/>
      </c>
      <c r="D1759" s="230"/>
      <c r="E1759" s="182" t="str">
        <f ca="1">IF(ISERROR($V1759),"",OFFSET('Smelter Look-up'!$D$4,$V1759-4,0)&amp;"")</f>
        <v/>
      </c>
      <c r="F1759" s="182" t="s">
        <v>15807</v>
      </c>
      <c r="G1759" s="182" t="str">
        <f ca="1">IF(C1759=$X$4,IF(ISERROR($V1759),"Enter smelter details","RMI"),IF(ISERROR($V1759),"",OFFSET('Smelter Look-up'!$F$4,$V1759-4,0)))</f>
        <v/>
      </c>
      <c r="H1759" s="183"/>
      <c r="I1759" s="184" t="s">
        <v>15807</v>
      </c>
      <c r="J1759" s="184" t="s">
        <v>15807</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t="s">
        <v>15807</v>
      </c>
      <c r="B1760" s="182" t="str">
        <f>IF(LEN(A1760)=0,"",INDEX('Smelter Look-up'!$A:$A,MATCH($A1760,'Smelter Look-up'!$E:$E,0)))</f>
        <v/>
      </c>
      <c r="C1760" s="186" t="str">
        <f>IF(LEN(A1760)=0,"",INDEX('Smelter Look-up'!$C:$C,MATCH($A1760,'Smelter Look-up'!$E:$E,0)))</f>
        <v/>
      </c>
      <c r="D1760" s="230"/>
      <c r="E1760" s="182" t="str">
        <f ca="1">IF(ISERROR($V1760),"",OFFSET('Smelter Look-up'!$D$4,$V1760-4,0)&amp;"")</f>
        <v/>
      </c>
      <c r="F1760" s="182" t="s">
        <v>15807</v>
      </c>
      <c r="G1760" s="182" t="str">
        <f ca="1">IF(C1760=$X$4,IF(ISERROR($V1760),"Enter smelter details","RMI"),IF(ISERROR($V1760),"",OFFSET('Smelter Look-up'!$F$4,$V1760-4,0)))</f>
        <v/>
      </c>
      <c r="H1760" s="183"/>
      <c r="I1760" s="184" t="s">
        <v>15807</v>
      </c>
      <c r="J1760" s="184" t="s">
        <v>15807</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t="s">
        <v>15807</v>
      </c>
      <c r="B1761" s="182" t="str">
        <f>IF(LEN(A1761)=0,"",INDEX('Smelter Look-up'!$A:$A,MATCH($A1761,'Smelter Look-up'!$E:$E,0)))</f>
        <v/>
      </c>
      <c r="C1761" s="186" t="str">
        <f>IF(LEN(A1761)=0,"",INDEX('Smelter Look-up'!$C:$C,MATCH($A1761,'Smelter Look-up'!$E:$E,0)))</f>
        <v/>
      </c>
      <c r="D1761" s="230"/>
      <c r="E1761" s="182" t="str">
        <f ca="1">IF(ISERROR($V1761),"",OFFSET('Smelter Look-up'!$D$4,$V1761-4,0)&amp;"")</f>
        <v/>
      </c>
      <c r="F1761" s="182" t="s">
        <v>15807</v>
      </c>
      <c r="G1761" s="182" t="str">
        <f ca="1">IF(C1761=$X$4,IF(ISERROR($V1761),"Enter smelter details","RMI"),IF(ISERROR($V1761),"",OFFSET('Smelter Look-up'!$F$4,$V1761-4,0)))</f>
        <v/>
      </c>
      <c r="H1761" s="183"/>
      <c r="I1761" s="184" t="s">
        <v>15807</v>
      </c>
      <c r="J1761" s="184" t="s">
        <v>15807</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t="s">
        <v>15807</v>
      </c>
      <c r="B1762" s="182" t="str">
        <f>IF(LEN(A1762)=0,"",INDEX('Smelter Look-up'!$A:$A,MATCH($A1762,'Smelter Look-up'!$E:$E,0)))</f>
        <v/>
      </c>
      <c r="C1762" s="186" t="str">
        <f>IF(LEN(A1762)=0,"",INDEX('Smelter Look-up'!$C:$C,MATCH($A1762,'Smelter Look-up'!$E:$E,0)))</f>
        <v/>
      </c>
      <c r="D1762" s="230"/>
      <c r="E1762" s="182" t="str">
        <f ca="1">IF(ISERROR($V1762),"",OFFSET('Smelter Look-up'!$D$4,$V1762-4,0)&amp;"")</f>
        <v/>
      </c>
      <c r="F1762" s="182" t="s">
        <v>15807</v>
      </c>
      <c r="G1762" s="182" t="str">
        <f ca="1">IF(C1762=$X$4,IF(ISERROR($V1762),"Enter smelter details","RMI"),IF(ISERROR($V1762),"",OFFSET('Smelter Look-up'!$F$4,$V1762-4,0)))</f>
        <v/>
      </c>
      <c r="H1762" s="183"/>
      <c r="I1762" s="184" t="s">
        <v>15807</v>
      </c>
      <c r="J1762" s="184" t="s">
        <v>15807</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t="s">
        <v>15807</v>
      </c>
      <c r="B1763" s="182" t="str">
        <f>IF(LEN(A1763)=0,"",INDEX('Smelter Look-up'!$A:$A,MATCH($A1763,'Smelter Look-up'!$E:$E,0)))</f>
        <v/>
      </c>
      <c r="C1763" s="186" t="str">
        <f>IF(LEN(A1763)=0,"",INDEX('Smelter Look-up'!$C:$C,MATCH($A1763,'Smelter Look-up'!$E:$E,0)))</f>
        <v/>
      </c>
      <c r="D1763" s="230"/>
      <c r="E1763" s="182" t="str">
        <f ca="1">IF(ISERROR($V1763),"",OFFSET('Smelter Look-up'!$D$4,$V1763-4,0)&amp;"")</f>
        <v/>
      </c>
      <c r="F1763" s="182" t="s">
        <v>15807</v>
      </c>
      <c r="G1763" s="182" t="str">
        <f ca="1">IF(C1763=$X$4,IF(ISERROR($V1763),"Enter smelter details","RMI"),IF(ISERROR($V1763),"",OFFSET('Smelter Look-up'!$F$4,$V1763-4,0)))</f>
        <v/>
      </c>
      <c r="H1763" s="183"/>
      <c r="I1763" s="184" t="s">
        <v>15807</v>
      </c>
      <c r="J1763" s="184" t="s">
        <v>15807</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t="s">
        <v>15807</v>
      </c>
      <c r="B1764" s="182" t="str">
        <f>IF(LEN(A1764)=0,"",INDEX('Smelter Look-up'!$A:$A,MATCH($A1764,'Smelter Look-up'!$E:$E,0)))</f>
        <v/>
      </c>
      <c r="C1764" s="186" t="str">
        <f>IF(LEN(A1764)=0,"",INDEX('Smelter Look-up'!$C:$C,MATCH($A1764,'Smelter Look-up'!$E:$E,0)))</f>
        <v/>
      </c>
      <c r="D1764" s="230"/>
      <c r="E1764" s="182" t="str">
        <f ca="1">IF(ISERROR($V1764),"",OFFSET('Smelter Look-up'!$D$4,$V1764-4,0)&amp;"")</f>
        <v/>
      </c>
      <c r="F1764" s="182" t="s">
        <v>15807</v>
      </c>
      <c r="G1764" s="182" t="str">
        <f ca="1">IF(C1764=$X$4,IF(ISERROR($V1764),"Enter smelter details","RMI"),IF(ISERROR($V1764),"",OFFSET('Smelter Look-up'!$F$4,$V1764-4,0)))</f>
        <v/>
      </c>
      <c r="H1764" s="183"/>
      <c r="I1764" s="184" t="s">
        <v>15807</v>
      </c>
      <c r="J1764" s="184" t="s">
        <v>15807</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t="s">
        <v>15807</v>
      </c>
      <c r="B1765" s="182" t="str">
        <f>IF(LEN(A1765)=0,"",INDEX('Smelter Look-up'!$A:$A,MATCH($A1765,'Smelter Look-up'!$E:$E,0)))</f>
        <v/>
      </c>
      <c r="C1765" s="186" t="str">
        <f>IF(LEN(A1765)=0,"",INDEX('Smelter Look-up'!$C:$C,MATCH($A1765,'Smelter Look-up'!$E:$E,0)))</f>
        <v/>
      </c>
      <c r="D1765" s="230"/>
      <c r="E1765" s="182" t="str">
        <f ca="1">IF(ISERROR($V1765),"",OFFSET('Smelter Look-up'!$D$4,$V1765-4,0)&amp;"")</f>
        <v/>
      </c>
      <c r="F1765" s="182" t="s">
        <v>15807</v>
      </c>
      <c r="G1765" s="182" t="str">
        <f ca="1">IF(C1765=$X$4,IF(ISERROR($V1765),"Enter smelter details","RMI"),IF(ISERROR($V1765),"",OFFSET('Smelter Look-up'!$F$4,$V1765-4,0)))</f>
        <v/>
      </c>
      <c r="H1765" s="183"/>
      <c r="I1765" s="184" t="s">
        <v>15807</v>
      </c>
      <c r="J1765" s="184" t="s">
        <v>15807</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t="s">
        <v>15807</v>
      </c>
      <c r="B1766" s="182" t="str">
        <f>IF(LEN(A1766)=0,"",INDEX('Smelter Look-up'!$A:$A,MATCH($A1766,'Smelter Look-up'!$E:$E,0)))</f>
        <v/>
      </c>
      <c r="C1766" s="186" t="str">
        <f>IF(LEN(A1766)=0,"",INDEX('Smelter Look-up'!$C:$C,MATCH($A1766,'Smelter Look-up'!$E:$E,0)))</f>
        <v/>
      </c>
      <c r="D1766" s="230"/>
      <c r="E1766" s="182" t="str">
        <f ca="1">IF(ISERROR($V1766),"",OFFSET('Smelter Look-up'!$D$4,$V1766-4,0)&amp;"")</f>
        <v/>
      </c>
      <c r="F1766" s="182" t="s">
        <v>15807</v>
      </c>
      <c r="G1766" s="182" t="str">
        <f ca="1">IF(C1766=$X$4,IF(ISERROR($V1766),"Enter smelter details","RMI"),IF(ISERROR($V1766),"",OFFSET('Smelter Look-up'!$F$4,$V1766-4,0)))</f>
        <v/>
      </c>
      <c r="H1766" s="183"/>
      <c r="I1766" s="184" t="s">
        <v>15807</v>
      </c>
      <c r="J1766" s="184" t="s">
        <v>15807</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t="s">
        <v>15807</v>
      </c>
      <c r="B1767" s="182" t="str">
        <f>IF(LEN(A1767)=0,"",INDEX('Smelter Look-up'!$A:$A,MATCH($A1767,'Smelter Look-up'!$E:$E,0)))</f>
        <v/>
      </c>
      <c r="C1767" s="186" t="str">
        <f>IF(LEN(A1767)=0,"",INDEX('Smelter Look-up'!$C:$C,MATCH($A1767,'Smelter Look-up'!$E:$E,0)))</f>
        <v/>
      </c>
      <c r="D1767" s="230"/>
      <c r="E1767" s="182" t="str">
        <f ca="1">IF(ISERROR($V1767),"",OFFSET('Smelter Look-up'!$D$4,$V1767-4,0)&amp;"")</f>
        <v/>
      </c>
      <c r="F1767" s="182" t="s">
        <v>15807</v>
      </c>
      <c r="G1767" s="182" t="str">
        <f ca="1">IF(C1767=$X$4,IF(ISERROR($V1767),"Enter smelter details","RMI"),IF(ISERROR($V1767),"",OFFSET('Smelter Look-up'!$F$4,$V1767-4,0)))</f>
        <v/>
      </c>
      <c r="H1767" s="183"/>
      <c r="I1767" s="184" t="s">
        <v>15807</v>
      </c>
      <c r="J1767" s="184" t="s">
        <v>15807</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t="s">
        <v>15807</v>
      </c>
      <c r="B1768" s="182" t="str">
        <f>IF(LEN(A1768)=0,"",INDEX('Smelter Look-up'!$A:$A,MATCH($A1768,'Smelter Look-up'!$E:$E,0)))</f>
        <v/>
      </c>
      <c r="C1768" s="186" t="str">
        <f>IF(LEN(A1768)=0,"",INDEX('Smelter Look-up'!$C:$C,MATCH($A1768,'Smelter Look-up'!$E:$E,0)))</f>
        <v/>
      </c>
      <c r="D1768" s="230"/>
      <c r="E1768" s="182" t="str">
        <f ca="1">IF(ISERROR($V1768),"",OFFSET('Smelter Look-up'!$D$4,$V1768-4,0)&amp;"")</f>
        <v/>
      </c>
      <c r="F1768" s="182" t="s">
        <v>15807</v>
      </c>
      <c r="G1768" s="182" t="str">
        <f ca="1">IF(C1768=$X$4,IF(ISERROR($V1768),"Enter smelter details","RMI"),IF(ISERROR($V1768),"",OFFSET('Smelter Look-up'!$F$4,$V1768-4,0)))</f>
        <v/>
      </c>
      <c r="H1768" s="183"/>
      <c r="I1768" s="184" t="s">
        <v>15807</v>
      </c>
      <c r="J1768" s="184" t="s">
        <v>15807</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t="s">
        <v>15807</v>
      </c>
      <c r="B1769" s="182" t="str">
        <f>IF(LEN(A1769)=0,"",INDEX('Smelter Look-up'!$A:$A,MATCH($A1769,'Smelter Look-up'!$E:$E,0)))</f>
        <v/>
      </c>
      <c r="C1769" s="186" t="str">
        <f>IF(LEN(A1769)=0,"",INDEX('Smelter Look-up'!$C:$C,MATCH($A1769,'Smelter Look-up'!$E:$E,0)))</f>
        <v/>
      </c>
      <c r="D1769" s="230"/>
      <c r="E1769" s="182" t="str">
        <f ca="1">IF(ISERROR($V1769),"",OFFSET('Smelter Look-up'!$D$4,$V1769-4,0)&amp;"")</f>
        <v/>
      </c>
      <c r="F1769" s="182" t="s">
        <v>15807</v>
      </c>
      <c r="G1769" s="182" t="str">
        <f ca="1">IF(C1769=$X$4,IF(ISERROR($V1769),"Enter smelter details","RMI"),IF(ISERROR($V1769),"",OFFSET('Smelter Look-up'!$F$4,$V1769-4,0)))</f>
        <v/>
      </c>
      <c r="H1769" s="183"/>
      <c r="I1769" s="184" t="s">
        <v>15807</v>
      </c>
      <c r="J1769" s="184" t="s">
        <v>15807</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t="s">
        <v>15807</v>
      </c>
      <c r="B1770" s="182" t="str">
        <f>IF(LEN(A1770)=0,"",INDEX('Smelter Look-up'!$A:$A,MATCH($A1770,'Smelter Look-up'!$E:$E,0)))</f>
        <v/>
      </c>
      <c r="C1770" s="186" t="str">
        <f>IF(LEN(A1770)=0,"",INDEX('Smelter Look-up'!$C:$C,MATCH($A1770,'Smelter Look-up'!$E:$E,0)))</f>
        <v/>
      </c>
      <c r="D1770" s="230"/>
      <c r="E1770" s="182" t="str">
        <f ca="1">IF(ISERROR($V1770),"",OFFSET('Smelter Look-up'!$D$4,$V1770-4,0)&amp;"")</f>
        <v/>
      </c>
      <c r="F1770" s="182" t="s">
        <v>15807</v>
      </c>
      <c r="G1770" s="182" t="str">
        <f ca="1">IF(C1770=$X$4,IF(ISERROR($V1770),"Enter smelter details","RMI"),IF(ISERROR($V1770),"",OFFSET('Smelter Look-up'!$F$4,$V1770-4,0)))</f>
        <v/>
      </c>
      <c r="H1770" s="183"/>
      <c r="I1770" s="184" t="s">
        <v>15807</v>
      </c>
      <c r="J1770" s="184" t="s">
        <v>15807</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t="s">
        <v>15807</v>
      </c>
      <c r="B1771" s="182" t="str">
        <f>IF(LEN(A1771)=0,"",INDEX('Smelter Look-up'!$A:$A,MATCH($A1771,'Smelter Look-up'!$E:$E,0)))</f>
        <v/>
      </c>
      <c r="C1771" s="186" t="str">
        <f>IF(LEN(A1771)=0,"",INDEX('Smelter Look-up'!$C:$C,MATCH($A1771,'Smelter Look-up'!$E:$E,0)))</f>
        <v/>
      </c>
      <c r="D1771" s="230"/>
      <c r="E1771" s="182" t="str">
        <f ca="1">IF(ISERROR($V1771),"",OFFSET('Smelter Look-up'!$D$4,$V1771-4,0)&amp;"")</f>
        <v/>
      </c>
      <c r="F1771" s="182" t="s">
        <v>15807</v>
      </c>
      <c r="G1771" s="182" t="str">
        <f ca="1">IF(C1771=$X$4,IF(ISERROR($V1771),"Enter smelter details","RMI"),IF(ISERROR($V1771),"",OFFSET('Smelter Look-up'!$F$4,$V1771-4,0)))</f>
        <v/>
      </c>
      <c r="H1771" s="183"/>
      <c r="I1771" s="184" t="s">
        <v>15807</v>
      </c>
      <c r="J1771" s="184" t="s">
        <v>15807</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t="s">
        <v>15807</v>
      </c>
      <c r="B1772" s="182" t="str">
        <f>IF(LEN(A1772)=0,"",INDEX('Smelter Look-up'!$A:$A,MATCH($A1772,'Smelter Look-up'!$E:$E,0)))</f>
        <v/>
      </c>
      <c r="C1772" s="186" t="str">
        <f>IF(LEN(A1772)=0,"",INDEX('Smelter Look-up'!$C:$C,MATCH($A1772,'Smelter Look-up'!$E:$E,0)))</f>
        <v/>
      </c>
      <c r="D1772" s="230"/>
      <c r="E1772" s="182" t="str">
        <f ca="1">IF(ISERROR($V1772),"",OFFSET('Smelter Look-up'!$D$4,$V1772-4,0)&amp;"")</f>
        <v/>
      </c>
      <c r="F1772" s="182" t="s">
        <v>15807</v>
      </c>
      <c r="G1772" s="182" t="str">
        <f ca="1">IF(C1772=$X$4,IF(ISERROR($V1772),"Enter smelter details","RMI"),IF(ISERROR($V1772),"",OFFSET('Smelter Look-up'!$F$4,$V1772-4,0)))</f>
        <v/>
      </c>
      <c r="H1772" s="183"/>
      <c r="I1772" s="184" t="s">
        <v>15807</v>
      </c>
      <c r="J1772" s="184" t="s">
        <v>15807</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t="s">
        <v>15807</v>
      </c>
      <c r="B1773" s="182" t="str">
        <f>IF(LEN(A1773)=0,"",INDEX('Smelter Look-up'!$A:$A,MATCH($A1773,'Smelter Look-up'!$E:$E,0)))</f>
        <v/>
      </c>
      <c r="C1773" s="186" t="str">
        <f>IF(LEN(A1773)=0,"",INDEX('Smelter Look-up'!$C:$C,MATCH($A1773,'Smelter Look-up'!$E:$E,0)))</f>
        <v/>
      </c>
      <c r="D1773" s="230"/>
      <c r="E1773" s="182" t="str">
        <f ca="1">IF(ISERROR($V1773),"",OFFSET('Smelter Look-up'!$D$4,$V1773-4,0)&amp;"")</f>
        <v/>
      </c>
      <c r="F1773" s="182" t="s">
        <v>15807</v>
      </c>
      <c r="G1773" s="182" t="str">
        <f ca="1">IF(C1773=$X$4,IF(ISERROR($V1773),"Enter smelter details","RMI"),IF(ISERROR($V1773),"",OFFSET('Smelter Look-up'!$F$4,$V1773-4,0)))</f>
        <v/>
      </c>
      <c r="H1773" s="183"/>
      <c r="I1773" s="184" t="s">
        <v>15807</v>
      </c>
      <c r="J1773" s="184" t="s">
        <v>15807</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t="s">
        <v>15807</v>
      </c>
      <c r="B1774" s="182" t="str">
        <f>IF(LEN(A1774)=0,"",INDEX('Smelter Look-up'!$A:$A,MATCH($A1774,'Smelter Look-up'!$E:$E,0)))</f>
        <v/>
      </c>
      <c r="C1774" s="186" t="str">
        <f>IF(LEN(A1774)=0,"",INDEX('Smelter Look-up'!$C:$C,MATCH($A1774,'Smelter Look-up'!$E:$E,0)))</f>
        <v/>
      </c>
      <c r="D1774" s="230"/>
      <c r="E1774" s="182" t="str">
        <f ca="1">IF(ISERROR($V1774),"",OFFSET('Smelter Look-up'!$D$4,$V1774-4,0)&amp;"")</f>
        <v/>
      </c>
      <c r="F1774" s="182" t="s">
        <v>15807</v>
      </c>
      <c r="G1774" s="182" t="str">
        <f ca="1">IF(C1774=$X$4,IF(ISERROR($V1774),"Enter smelter details","RMI"),IF(ISERROR($V1774),"",OFFSET('Smelter Look-up'!$F$4,$V1774-4,0)))</f>
        <v/>
      </c>
      <c r="H1774" s="183"/>
      <c r="I1774" s="184" t="s">
        <v>15807</v>
      </c>
      <c r="J1774" s="184" t="s">
        <v>15807</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t="s">
        <v>15807</v>
      </c>
      <c r="B1775" s="182" t="str">
        <f>IF(LEN(A1775)=0,"",INDEX('Smelter Look-up'!$A:$A,MATCH($A1775,'Smelter Look-up'!$E:$E,0)))</f>
        <v/>
      </c>
      <c r="C1775" s="186" t="str">
        <f>IF(LEN(A1775)=0,"",INDEX('Smelter Look-up'!$C:$C,MATCH($A1775,'Smelter Look-up'!$E:$E,0)))</f>
        <v/>
      </c>
      <c r="D1775" s="230"/>
      <c r="E1775" s="182" t="str">
        <f ca="1">IF(ISERROR($V1775),"",OFFSET('Smelter Look-up'!$D$4,$V1775-4,0)&amp;"")</f>
        <v/>
      </c>
      <c r="F1775" s="182" t="s">
        <v>15807</v>
      </c>
      <c r="G1775" s="182" t="str">
        <f ca="1">IF(C1775=$X$4,IF(ISERROR($V1775),"Enter smelter details","RMI"),IF(ISERROR($V1775),"",OFFSET('Smelter Look-up'!$F$4,$V1775-4,0)))</f>
        <v/>
      </c>
      <c r="H1775" s="183"/>
      <c r="I1775" s="184" t="s">
        <v>15807</v>
      </c>
      <c r="J1775" s="184" t="s">
        <v>15807</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t="s">
        <v>15807</v>
      </c>
      <c r="B1776" s="182" t="str">
        <f>IF(LEN(A1776)=0,"",INDEX('Smelter Look-up'!$A:$A,MATCH($A1776,'Smelter Look-up'!$E:$E,0)))</f>
        <v/>
      </c>
      <c r="C1776" s="186" t="str">
        <f>IF(LEN(A1776)=0,"",INDEX('Smelter Look-up'!$C:$C,MATCH($A1776,'Smelter Look-up'!$E:$E,0)))</f>
        <v/>
      </c>
      <c r="D1776" s="230"/>
      <c r="E1776" s="182" t="str">
        <f ca="1">IF(ISERROR($V1776),"",OFFSET('Smelter Look-up'!$D$4,$V1776-4,0)&amp;"")</f>
        <v/>
      </c>
      <c r="F1776" s="182" t="s">
        <v>15807</v>
      </c>
      <c r="G1776" s="182" t="str">
        <f ca="1">IF(C1776=$X$4,IF(ISERROR($V1776),"Enter smelter details","RMI"),IF(ISERROR($V1776),"",OFFSET('Smelter Look-up'!$F$4,$V1776-4,0)))</f>
        <v/>
      </c>
      <c r="H1776" s="183"/>
      <c r="I1776" s="184" t="s">
        <v>15807</v>
      </c>
      <c r="J1776" s="184" t="s">
        <v>15807</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t="s">
        <v>15807</v>
      </c>
      <c r="B1777" s="182" t="str">
        <f>IF(LEN(A1777)=0,"",INDEX('Smelter Look-up'!$A:$A,MATCH($A1777,'Smelter Look-up'!$E:$E,0)))</f>
        <v/>
      </c>
      <c r="C1777" s="186" t="str">
        <f>IF(LEN(A1777)=0,"",INDEX('Smelter Look-up'!$C:$C,MATCH($A1777,'Smelter Look-up'!$E:$E,0)))</f>
        <v/>
      </c>
      <c r="D1777" s="230"/>
      <c r="E1777" s="182" t="str">
        <f ca="1">IF(ISERROR($V1777),"",OFFSET('Smelter Look-up'!$D$4,$V1777-4,0)&amp;"")</f>
        <v/>
      </c>
      <c r="F1777" s="182" t="s">
        <v>15807</v>
      </c>
      <c r="G1777" s="182" t="str">
        <f ca="1">IF(C1777=$X$4,IF(ISERROR($V1777),"Enter smelter details","RMI"),IF(ISERROR($V1777),"",OFFSET('Smelter Look-up'!$F$4,$V1777-4,0)))</f>
        <v/>
      </c>
      <c r="H1777" s="183"/>
      <c r="I1777" s="184" t="s">
        <v>15807</v>
      </c>
      <c r="J1777" s="184" t="s">
        <v>15807</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t="s">
        <v>15807</v>
      </c>
      <c r="B1778" s="182" t="str">
        <f>IF(LEN(A1778)=0,"",INDEX('Smelter Look-up'!$A:$A,MATCH($A1778,'Smelter Look-up'!$E:$E,0)))</f>
        <v/>
      </c>
      <c r="C1778" s="186" t="str">
        <f>IF(LEN(A1778)=0,"",INDEX('Smelter Look-up'!$C:$C,MATCH($A1778,'Smelter Look-up'!$E:$E,0)))</f>
        <v/>
      </c>
      <c r="D1778" s="230"/>
      <c r="E1778" s="182" t="str">
        <f ca="1">IF(ISERROR($V1778),"",OFFSET('Smelter Look-up'!$D$4,$V1778-4,0)&amp;"")</f>
        <v/>
      </c>
      <c r="F1778" s="182" t="s">
        <v>15807</v>
      </c>
      <c r="G1778" s="182" t="str">
        <f ca="1">IF(C1778=$X$4,IF(ISERROR($V1778),"Enter smelter details","RMI"),IF(ISERROR($V1778),"",OFFSET('Smelter Look-up'!$F$4,$V1778-4,0)))</f>
        <v/>
      </c>
      <c r="H1778" s="183"/>
      <c r="I1778" s="184" t="s">
        <v>15807</v>
      </c>
      <c r="J1778" s="184" t="s">
        <v>15807</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t="s">
        <v>15807</v>
      </c>
      <c r="B1779" s="182" t="str">
        <f>IF(LEN(A1779)=0,"",INDEX('Smelter Look-up'!$A:$A,MATCH($A1779,'Smelter Look-up'!$E:$E,0)))</f>
        <v/>
      </c>
      <c r="C1779" s="186" t="str">
        <f>IF(LEN(A1779)=0,"",INDEX('Smelter Look-up'!$C:$C,MATCH($A1779,'Smelter Look-up'!$E:$E,0)))</f>
        <v/>
      </c>
      <c r="D1779" s="230"/>
      <c r="E1779" s="182" t="str">
        <f ca="1">IF(ISERROR($V1779),"",OFFSET('Smelter Look-up'!$D$4,$V1779-4,0)&amp;"")</f>
        <v/>
      </c>
      <c r="F1779" s="182" t="s">
        <v>15807</v>
      </c>
      <c r="G1779" s="182" t="str">
        <f ca="1">IF(C1779=$X$4,IF(ISERROR($V1779),"Enter smelter details","RMI"),IF(ISERROR($V1779),"",OFFSET('Smelter Look-up'!$F$4,$V1779-4,0)))</f>
        <v/>
      </c>
      <c r="H1779" s="183"/>
      <c r="I1779" s="184" t="s">
        <v>15807</v>
      </c>
      <c r="J1779" s="184" t="s">
        <v>15807</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t="s">
        <v>15807</v>
      </c>
      <c r="B1780" s="182" t="str">
        <f>IF(LEN(A1780)=0,"",INDEX('Smelter Look-up'!$A:$A,MATCH($A1780,'Smelter Look-up'!$E:$E,0)))</f>
        <v/>
      </c>
      <c r="C1780" s="186" t="str">
        <f>IF(LEN(A1780)=0,"",INDEX('Smelter Look-up'!$C:$C,MATCH($A1780,'Smelter Look-up'!$E:$E,0)))</f>
        <v/>
      </c>
      <c r="D1780" s="230"/>
      <c r="E1780" s="182" t="str">
        <f ca="1">IF(ISERROR($V1780),"",OFFSET('Smelter Look-up'!$D$4,$V1780-4,0)&amp;"")</f>
        <v/>
      </c>
      <c r="F1780" s="182" t="s">
        <v>15807</v>
      </c>
      <c r="G1780" s="182" t="str">
        <f ca="1">IF(C1780=$X$4,IF(ISERROR($V1780),"Enter smelter details","RMI"),IF(ISERROR($V1780),"",OFFSET('Smelter Look-up'!$F$4,$V1780-4,0)))</f>
        <v/>
      </c>
      <c r="H1780" s="183"/>
      <c r="I1780" s="184" t="s">
        <v>15807</v>
      </c>
      <c r="J1780" s="184" t="s">
        <v>15807</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t="s">
        <v>15807</v>
      </c>
      <c r="B1781" s="182" t="str">
        <f>IF(LEN(A1781)=0,"",INDEX('Smelter Look-up'!$A:$A,MATCH($A1781,'Smelter Look-up'!$E:$E,0)))</f>
        <v/>
      </c>
      <c r="C1781" s="186" t="str">
        <f>IF(LEN(A1781)=0,"",INDEX('Smelter Look-up'!$C:$C,MATCH($A1781,'Smelter Look-up'!$E:$E,0)))</f>
        <v/>
      </c>
      <c r="D1781" s="230"/>
      <c r="E1781" s="182" t="str">
        <f ca="1">IF(ISERROR($V1781),"",OFFSET('Smelter Look-up'!$D$4,$V1781-4,0)&amp;"")</f>
        <v/>
      </c>
      <c r="F1781" s="182" t="s">
        <v>15807</v>
      </c>
      <c r="G1781" s="182" t="str">
        <f ca="1">IF(C1781=$X$4,IF(ISERROR($V1781),"Enter smelter details","RMI"),IF(ISERROR($V1781),"",OFFSET('Smelter Look-up'!$F$4,$V1781-4,0)))</f>
        <v/>
      </c>
      <c r="H1781" s="183"/>
      <c r="I1781" s="184" t="s">
        <v>15807</v>
      </c>
      <c r="J1781" s="184" t="s">
        <v>15807</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t="s">
        <v>15807</v>
      </c>
      <c r="B1782" s="182" t="str">
        <f>IF(LEN(A1782)=0,"",INDEX('Smelter Look-up'!$A:$A,MATCH($A1782,'Smelter Look-up'!$E:$E,0)))</f>
        <v/>
      </c>
      <c r="C1782" s="186" t="str">
        <f>IF(LEN(A1782)=0,"",INDEX('Smelter Look-up'!$C:$C,MATCH($A1782,'Smelter Look-up'!$E:$E,0)))</f>
        <v/>
      </c>
      <c r="D1782" s="230"/>
      <c r="E1782" s="182" t="str">
        <f ca="1">IF(ISERROR($V1782),"",OFFSET('Smelter Look-up'!$D$4,$V1782-4,0)&amp;"")</f>
        <v/>
      </c>
      <c r="F1782" s="182" t="s">
        <v>15807</v>
      </c>
      <c r="G1782" s="182" t="str">
        <f ca="1">IF(C1782=$X$4,IF(ISERROR($V1782),"Enter smelter details","RMI"),IF(ISERROR($V1782),"",OFFSET('Smelter Look-up'!$F$4,$V1782-4,0)))</f>
        <v/>
      </c>
      <c r="H1782" s="183"/>
      <c r="I1782" s="184" t="s">
        <v>15807</v>
      </c>
      <c r="J1782" s="184" t="s">
        <v>15807</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t="s">
        <v>15807</v>
      </c>
      <c r="B1783" s="182" t="str">
        <f>IF(LEN(A1783)=0,"",INDEX('Smelter Look-up'!$A:$A,MATCH($A1783,'Smelter Look-up'!$E:$E,0)))</f>
        <v/>
      </c>
      <c r="C1783" s="186" t="str">
        <f>IF(LEN(A1783)=0,"",INDEX('Smelter Look-up'!$C:$C,MATCH($A1783,'Smelter Look-up'!$E:$E,0)))</f>
        <v/>
      </c>
      <c r="D1783" s="230"/>
      <c r="E1783" s="182" t="str">
        <f ca="1">IF(ISERROR($V1783),"",OFFSET('Smelter Look-up'!$D$4,$V1783-4,0)&amp;"")</f>
        <v/>
      </c>
      <c r="F1783" s="182" t="s">
        <v>15807</v>
      </c>
      <c r="G1783" s="182" t="str">
        <f ca="1">IF(C1783=$X$4,IF(ISERROR($V1783),"Enter smelter details","RMI"),IF(ISERROR($V1783),"",OFFSET('Smelter Look-up'!$F$4,$V1783-4,0)))</f>
        <v/>
      </c>
      <c r="H1783" s="183"/>
      <c r="I1783" s="184" t="s">
        <v>15807</v>
      </c>
      <c r="J1783" s="184" t="s">
        <v>15807</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t="s">
        <v>15807</v>
      </c>
      <c r="B1784" s="182" t="str">
        <f>IF(LEN(A1784)=0,"",INDEX('Smelter Look-up'!$A:$A,MATCH($A1784,'Smelter Look-up'!$E:$E,0)))</f>
        <v/>
      </c>
      <c r="C1784" s="186" t="str">
        <f>IF(LEN(A1784)=0,"",INDEX('Smelter Look-up'!$C:$C,MATCH($A1784,'Smelter Look-up'!$E:$E,0)))</f>
        <v/>
      </c>
      <c r="D1784" s="230"/>
      <c r="E1784" s="182" t="str">
        <f ca="1">IF(ISERROR($V1784),"",OFFSET('Smelter Look-up'!$D$4,$V1784-4,0)&amp;"")</f>
        <v/>
      </c>
      <c r="F1784" s="182" t="s">
        <v>15807</v>
      </c>
      <c r="G1784" s="182" t="str">
        <f ca="1">IF(C1784=$X$4,IF(ISERROR($V1784),"Enter smelter details","RMI"),IF(ISERROR($V1784),"",OFFSET('Smelter Look-up'!$F$4,$V1784-4,0)))</f>
        <v/>
      </c>
      <c r="H1784" s="183"/>
      <c r="I1784" s="184" t="s">
        <v>15807</v>
      </c>
      <c r="J1784" s="184" t="s">
        <v>15807</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t="s">
        <v>15807</v>
      </c>
      <c r="B1785" s="182" t="str">
        <f>IF(LEN(A1785)=0,"",INDEX('Smelter Look-up'!$A:$A,MATCH($A1785,'Smelter Look-up'!$E:$E,0)))</f>
        <v/>
      </c>
      <c r="C1785" s="186" t="str">
        <f>IF(LEN(A1785)=0,"",INDEX('Smelter Look-up'!$C:$C,MATCH($A1785,'Smelter Look-up'!$E:$E,0)))</f>
        <v/>
      </c>
      <c r="D1785" s="230"/>
      <c r="E1785" s="182" t="str">
        <f ca="1">IF(ISERROR($V1785),"",OFFSET('Smelter Look-up'!$D$4,$V1785-4,0)&amp;"")</f>
        <v/>
      </c>
      <c r="F1785" s="182" t="s">
        <v>15807</v>
      </c>
      <c r="G1785" s="182" t="str">
        <f ca="1">IF(C1785=$X$4,IF(ISERROR($V1785),"Enter smelter details","RMI"),IF(ISERROR($V1785),"",OFFSET('Smelter Look-up'!$F$4,$V1785-4,0)))</f>
        <v/>
      </c>
      <c r="H1785" s="183"/>
      <c r="I1785" s="184" t="s">
        <v>15807</v>
      </c>
      <c r="J1785" s="184" t="s">
        <v>15807</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t="s">
        <v>15807</v>
      </c>
      <c r="B1786" s="182" t="str">
        <f>IF(LEN(A1786)=0,"",INDEX('Smelter Look-up'!$A:$A,MATCH($A1786,'Smelter Look-up'!$E:$E,0)))</f>
        <v/>
      </c>
      <c r="C1786" s="186" t="str">
        <f>IF(LEN(A1786)=0,"",INDEX('Smelter Look-up'!$C:$C,MATCH($A1786,'Smelter Look-up'!$E:$E,0)))</f>
        <v/>
      </c>
      <c r="D1786" s="230"/>
      <c r="E1786" s="182" t="str">
        <f ca="1">IF(ISERROR($V1786),"",OFFSET('Smelter Look-up'!$D$4,$V1786-4,0)&amp;"")</f>
        <v/>
      </c>
      <c r="F1786" s="182" t="s">
        <v>15807</v>
      </c>
      <c r="G1786" s="182" t="str">
        <f ca="1">IF(C1786=$X$4,IF(ISERROR($V1786),"Enter smelter details","RMI"),IF(ISERROR($V1786),"",OFFSET('Smelter Look-up'!$F$4,$V1786-4,0)))</f>
        <v/>
      </c>
      <c r="H1786" s="183"/>
      <c r="I1786" s="184" t="s">
        <v>15807</v>
      </c>
      <c r="J1786" s="184" t="s">
        <v>15807</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t="s">
        <v>15807</v>
      </c>
      <c r="B1787" s="182" t="str">
        <f>IF(LEN(A1787)=0,"",INDEX('Smelter Look-up'!$A:$A,MATCH($A1787,'Smelter Look-up'!$E:$E,0)))</f>
        <v/>
      </c>
      <c r="C1787" s="186" t="str">
        <f>IF(LEN(A1787)=0,"",INDEX('Smelter Look-up'!$C:$C,MATCH($A1787,'Smelter Look-up'!$E:$E,0)))</f>
        <v/>
      </c>
      <c r="D1787" s="230"/>
      <c r="E1787" s="182" t="str">
        <f ca="1">IF(ISERROR($V1787),"",OFFSET('Smelter Look-up'!$D$4,$V1787-4,0)&amp;"")</f>
        <v/>
      </c>
      <c r="F1787" s="182" t="s">
        <v>15807</v>
      </c>
      <c r="G1787" s="182" t="str">
        <f ca="1">IF(C1787=$X$4,IF(ISERROR($V1787),"Enter smelter details","RMI"),IF(ISERROR($V1787),"",OFFSET('Smelter Look-up'!$F$4,$V1787-4,0)))</f>
        <v/>
      </c>
      <c r="H1787" s="183"/>
      <c r="I1787" s="184" t="s">
        <v>15807</v>
      </c>
      <c r="J1787" s="184" t="s">
        <v>15807</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t="s">
        <v>15807</v>
      </c>
      <c r="B1788" s="182" t="str">
        <f>IF(LEN(A1788)=0,"",INDEX('Smelter Look-up'!$A:$A,MATCH($A1788,'Smelter Look-up'!$E:$E,0)))</f>
        <v/>
      </c>
      <c r="C1788" s="186" t="str">
        <f>IF(LEN(A1788)=0,"",INDEX('Smelter Look-up'!$C:$C,MATCH($A1788,'Smelter Look-up'!$E:$E,0)))</f>
        <v/>
      </c>
      <c r="D1788" s="230"/>
      <c r="E1788" s="182" t="str">
        <f ca="1">IF(ISERROR($V1788),"",OFFSET('Smelter Look-up'!$D$4,$V1788-4,0)&amp;"")</f>
        <v/>
      </c>
      <c r="F1788" s="182" t="s">
        <v>15807</v>
      </c>
      <c r="G1788" s="182" t="str">
        <f ca="1">IF(C1788=$X$4,IF(ISERROR($V1788),"Enter smelter details","RMI"),IF(ISERROR($V1788),"",OFFSET('Smelter Look-up'!$F$4,$V1788-4,0)))</f>
        <v/>
      </c>
      <c r="H1788" s="183"/>
      <c r="I1788" s="184" t="s">
        <v>15807</v>
      </c>
      <c r="J1788" s="184" t="s">
        <v>15807</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t="s">
        <v>15807</v>
      </c>
      <c r="B1789" s="182" t="str">
        <f>IF(LEN(A1789)=0,"",INDEX('Smelter Look-up'!$A:$A,MATCH($A1789,'Smelter Look-up'!$E:$E,0)))</f>
        <v/>
      </c>
      <c r="C1789" s="186" t="str">
        <f>IF(LEN(A1789)=0,"",INDEX('Smelter Look-up'!$C:$C,MATCH($A1789,'Smelter Look-up'!$E:$E,0)))</f>
        <v/>
      </c>
      <c r="D1789" s="230"/>
      <c r="E1789" s="182" t="str">
        <f ca="1">IF(ISERROR($V1789),"",OFFSET('Smelter Look-up'!$D$4,$V1789-4,0)&amp;"")</f>
        <v/>
      </c>
      <c r="F1789" s="182" t="s">
        <v>15807</v>
      </c>
      <c r="G1789" s="182" t="str">
        <f ca="1">IF(C1789=$X$4,IF(ISERROR($V1789),"Enter smelter details","RMI"),IF(ISERROR($V1789),"",OFFSET('Smelter Look-up'!$F$4,$V1789-4,0)))</f>
        <v/>
      </c>
      <c r="H1789" s="183"/>
      <c r="I1789" s="184" t="s">
        <v>15807</v>
      </c>
      <c r="J1789" s="184" t="s">
        <v>15807</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t="s">
        <v>15807</v>
      </c>
      <c r="B1790" s="182" t="str">
        <f>IF(LEN(A1790)=0,"",INDEX('Smelter Look-up'!$A:$A,MATCH($A1790,'Smelter Look-up'!$E:$E,0)))</f>
        <v/>
      </c>
      <c r="C1790" s="186" t="str">
        <f>IF(LEN(A1790)=0,"",INDEX('Smelter Look-up'!$C:$C,MATCH($A1790,'Smelter Look-up'!$E:$E,0)))</f>
        <v/>
      </c>
      <c r="D1790" s="230"/>
      <c r="E1790" s="182" t="str">
        <f ca="1">IF(ISERROR($V1790),"",OFFSET('Smelter Look-up'!$D$4,$V1790-4,0)&amp;"")</f>
        <v/>
      </c>
      <c r="F1790" s="182" t="s">
        <v>15807</v>
      </c>
      <c r="G1790" s="182" t="str">
        <f ca="1">IF(C1790=$X$4,IF(ISERROR($V1790),"Enter smelter details","RMI"),IF(ISERROR($V1790),"",OFFSET('Smelter Look-up'!$F$4,$V1790-4,0)))</f>
        <v/>
      </c>
      <c r="H1790" s="183"/>
      <c r="I1790" s="184" t="s">
        <v>15807</v>
      </c>
      <c r="J1790" s="184" t="s">
        <v>15807</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t="s">
        <v>15807</v>
      </c>
      <c r="B1791" s="182" t="str">
        <f>IF(LEN(A1791)=0,"",INDEX('Smelter Look-up'!$A:$A,MATCH($A1791,'Smelter Look-up'!$E:$E,0)))</f>
        <v/>
      </c>
      <c r="C1791" s="186" t="str">
        <f>IF(LEN(A1791)=0,"",INDEX('Smelter Look-up'!$C:$C,MATCH($A1791,'Smelter Look-up'!$E:$E,0)))</f>
        <v/>
      </c>
      <c r="D1791" s="230"/>
      <c r="E1791" s="182" t="str">
        <f ca="1">IF(ISERROR($V1791),"",OFFSET('Smelter Look-up'!$D$4,$V1791-4,0)&amp;"")</f>
        <v/>
      </c>
      <c r="F1791" s="182" t="s">
        <v>15807</v>
      </c>
      <c r="G1791" s="182" t="str">
        <f ca="1">IF(C1791=$X$4,IF(ISERROR($V1791),"Enter smelter details","RMI"),IF(ISERROR($V1791),"",OFFSET('Smelter Look-up'!$F$4,$V1791-4,0)))</f>
        <v/>
      </c>
      <c r="H1791" s="183"/>
      <c r="I1791" s="184" t="s">
        <v>15807</v>
      </c>
      <c r="J1791" s="184" t="s">
        <v>15807</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t="s">
        <v>15807</v>
      </c>
      <c r="B1792" s="182" t="str">
        <f>IF(LEN(A1792)=0,"",INDEX('Smelter Look-up'!$A:$A,MATCH($A1792,'Smelter Look-up'!$E:$E,0)))</f>
        <v/>
      </c>
      <c r="C1792" s="186" t="str">
        <f>IF(LEN(A1792)=0,"",INDEX('Smelter Look-up'!$C:$C,MATCH($A1792,'Smelter Look-up'!$E:$E,0)))</f>
        <v/>
      </c>
      <c r="D1792" s="230"/>
      <c r="E1792" s="182" t="str">
        <f ca="1">IF(ISERROR($V1792),"",OFFSET('Smelter Look-up'!$D$4,$V1792-4,0)&amp;"")</f>
        <v/>
      </c>
      <c r="F1792" s="182" t="s">
        <v>15807</v>
      </c>
      <c r="G1792" s="182" t="str">
        <f ca="1">IF(C1792=$X$4,IF(ISERROR($V1792),"Enter smelter details","RMI"),IF(ISERROR($V1792),"",OFFSET('Smelter Look-up'!$F$4,$V1792-4,0)))</f>
        <v/>
      </c>
      <c r="H1792" s="183"/>
      <c r="I1792" s="184" t="s">
        <v>15807</v>
      </c>
      <c r="J1792" s="184" t="s">
        <v>15807</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t="s">
        <v>15807</v>
      </c>
      <c r="B1793" s="182" t="str">
        <f>IF(LEN(A1793)=0,"",INDEX('Smelter Look-up'!$A:$A,MATCH($A1793,'Smelter Look-up'!$E:$E,0)))</f>
        <v/>
      </c>
      <c r="C1793" s="186" t="str">
        <f>IF(LEN(A1793)=0,"",INDEX('Smelter Look-up'!$C:$C,MATCH($A1793,'Smelter Look-up'!$E:$E,0)))</f>
        <v/>
      </c>
      <c r="D1793" s="230"/>
      <c r="E1793" s="182" t="str">
        <f ca="1">IF(ISERROR($V1793),"",OFFSET('Smelter Look-up'!$D$4,$V1793-4,0)&amp;"")</f>
        <v/>
      </c>
      <c r="F1793" s="182" t="s">
        <v>15807</v>
      </c>
      <c r="G1793" s="182" t="str">
        <f ca="1">IF(C1793=$X$4,IF(ISERROR($V1793),"Enter smelter details","RMI"),IF(ISERROR($V1793),"",OFFSET('Smelter Look-up'!$F$4,$V1793-4,0)))</f>
        <v/>
      </c>
      <c r="H1793" s="183"/>
      <c r="I1793" s="184" t="s">
        <v>15807</v>
      </c>
      <c r="J1793" s="184" t="s">
        <v>15807</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t="s">
        <v>15807</v>
      </c>
      <c r="B1794" s="182" t="str">
        <f>IF(LEN(A1794)=0,"",INDEX('Smelter Look-up'!$A:$A,MATCH($A1794,'Smelter Look-up'!$E:$E,0)))</f>
        <v/>
      </c>
      <c r="C1794" s="186" t="str">
        <f>IF(LEN(A1794)=0,"",INDEX('Smelter Look-up'!$C:$C,MATCH($A1794,'Smelter Look-up'!$E:$E,0)))</f>
        <v/>
      </c>
      <c r="D1794" s="230"/>
      <c r="E1794" s="182" t="str">
        <f ca="1">IF(ISERROR($V1794),"",OFFSET('Smelter Look-up'!$D$4,$V1794-4,0)&amp;"")</f>
        <v/>
      </c>
      <c r="F1794" s="182" t="s">
        <v>15807</v>
      </c>
      <c r="G1794" s="182" t="str">
        <f ca="1">IF(C1794=$X$4,IF(ISERROR($V1794),"Enter smelter details","RMI"),IF(ISERROR($V1794),"",OFFSET('Smelter Look-up'!$F$4,$V1794-4,0)))</f>
        <v/>
      </c>
      <c r="H1794" s="183"/>
      <c r="I1794" s="184" t="s">
        <v>15807</v>
      </c>
      <c r="J1794" s="184" t="s">
        <v>15807</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t="s">
        <v>15807</v>
      </c>
      <c r="B1795" s="182" t="str">
        <f>IF(LEN(A1795)=0,"",INDEX('Smelter Look-up'!$A:$A,MATCH($A1795,'Smelter Look-up'!$E:$E,0)))</f>
        <v/>
      </c>
      <c r="C1795" s="186" t="str">
        <f>IF(LEN(A1795)=0,"",INDEX('Smelter Look-up'!$C:$C,MATCH($A1795,'Smelter Look-up'!$E:$E,0)))</f>
        <v/>
      </c>
      <c r="D1795" s="230"/>
      <c r="E1795" s="182" t="str">
        <f ca="1">IF(ISERROR($V1795),"",OFFSET('Smelter Look-up'!$D$4,$V1795-4,0)&amp;"")</f>
        <v/>
      </c>
      <c r="F1795" s="182" t="s">
        <v>15807</v>
      </c>
      <c r="G1795" s="182" t="str">
        <f ca="1">IF(C1795=$X$4,IF(ISERROR($V1795),"Enter smelter details","RMI"),IF(ISERROR($V1795),"",OFFSET('Smelter Look-up'!$F$4,$V1795-4,0)))</f>
        <v/>
      </c>
      <c r="H1795" s="183"/>
      <c r="I1795" s="184" t="s">
        <v>15807</v>
      </c>
      <c r="J1795" s="184" t="s">
        <v>15807</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t="s">
        <v>15807</v>
      </c>
      <c r="B1796" s="182" t="str">
        <f>IF(LEN(A1796)=0,"",INDEX('Smelter Look-up'!$A:$A,MATCH($A1796,'Smelter Look-up'!$E:$E,0)))</f>
        <v/>
      </c>
      <c r="C1796" s="186" t="str">
        <f>IF(LEN(A1796)=0,"",INDEX('Smelter Look-up'!$C:$C,MATCH($A1796,'Smelter Look-up'!$E:$E,0)))</f>
        <v/>
      </c>
      <c r="D1796" s="230"/>
      <c r="E1796" s="182" t="str">
        <f ca="1">IF(ISERROR($V1796),"",OFFSET('Smelter Look-up'!$D$4,$V1796-4,0)&amp;"")</f>
        <v/>
      </c>
      <c r="F1796" s="182" t="s">
        <v>15807</v>
      </c>
      <c r="G1796" s="182" t="str">
        <f ca="1">IF(C1796=$X$4,IF(ISERROR($V1796),"Enter smelter details","RMI"),IF(ISERROR($V1796),"",OFFSET('Smelter Look-up'!$F$4,$V1796-4,0)))</f>
        <v/>
      </c>
      <c r="H1796" s="183"/>
      <c r="I1796" s="184" t="s">
        <v>15807</v>
      </c>
      <c r="J1796" s="184" t="s">
        <v>15807</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t="s">
        <v>15807</v>
      </c>
      <c r="B1797" s="182" t="str">
        <f>IF(LEN(A1797)=0,"",INDEX('Smelter Look-up'!$A:$A,MATCH($A1797,'Smelter Look-up'!$E:$E,0)))</f>
        <v/>
      </c>
      <c r="C1797" s="186" t="str">
        <f>IF(LEN(A1797)=0,"",INDEX('Smelter Look-up'!$C:$C,MATCH($A1797,'Smelter Look-up'!$E:$E,0)))</f>
        <v/>
      </c>
      <c r="D1797" s="230"/>
      <c r="E1797" s="182" t="str">
        <f ca="1">IF(ISERROR($V1797),"",OFFSET('Smelter Look-up'!$D$4,$V1797-4,0)&amp;"")</f>
        <v/>
      </c>
      <c r="F1797" s="182" t="s">
        <v>15807</v>
      </c>
      <c r="G1797" s="182" t="str">
        <f ca="1">IF(C1797=$X$4,IF(ISERROR($V1797),"Enter smelter details","RMI"),IF(ISERROR($V1797),"",OFFSET('Smelter Look-up'!$F$4,$V1797-4,0)))</f>
        <v/>
      </c>
      <c r="H1797" s="183"/>
      <c r="I1797" s="184" t="s">
        <v>15807</v>
      </c>
      <c r="J1797" s="184" t="s">
        <v>15807</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t="s">
        <v>15807</v>
      </c>
      <c r="B1798" s="182" t="str">
        <f>IF(LEN(A1798)=0,"",INDEX('Smelter Look-up'!$A:$A,MATCH($A1798,'Smelter Look-up'!$E:$E,0)))</f>
        <v/>
      </c>
      <c r="C1798" s="186" t="str">
        <f>IF(LEN(A1798)=0,"",INDEX('Smelter Look-up'!$C:$C,MATCH($A1798,'Smelter Look-up'!$E:$E,0)))</f>
        <v/>
      </c>
      <c r="D1798" s="230"/>
      <c r="E1798" s="182" t="str">
        <f ca="1">IF(ISERROR($V1798),"",OFFSET('Smelter Look-up'!$D$4,$V1798-4,0)&amp;"")</f>
        <v/>
      </c>
      <c r="F1798" s="182" t="s">
        <v>15807</v>
      </c>
      <c r="G1798" s="182" t="str">
        <f ca="1">IF(C1798=$X$4,IF(ISERROR($V1798),"Enter smelter details","RMI"),IF(ISERROR($V1798),"",OFFSET('Smelter Look-up'!$F$4,$V1798-4,0)))</f>
        <v/>
      </c>
      <c r="H1798" s="183"/>
      <c r="I1798" s="184" t="s">
        <v>15807</v>
      </c>
      <c r="J1798" s="184" t="s">
        <v>15807</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t="s">
        <v>15807</v>
      </c>
      <c r="B1799" s="182" t="str">
        <f>IF(LEN(A1799)=0,"",INDEX('Smelter Look-up'!$A:$A,MATCH($A1799,'Smelter Look-up'!$E:$E,0)))</f>
        <v/>
      </c>
      <c r="C1799" s="186" t="str">
        <f>IF(LEN(A1799)=0,"",INDEX('Smelter Look-up'!$C:$C,MATCH($A1799,'Smelter Look-up'!$E:$E,0)))</f>
        <v/>
      </c>
      <c r="D1799" s="230"/>
      <c r="E1799" s="182" t="str">
        <f ca="1">IF(ISERROR($V1799),"",OFFSET('Smelter Look-up'!$D$4,$V1799-4,0)&amp;"")</f>
        <v/>
      </c>
      <c r="F1799" s="182" t="s">
        <v>15807</v>
      </c>
      <c r="G1799" s="182" t="str">
        <f ca="1">IF(C1799=$X$4,IF(ISERROR($V1799),"Enter smelter details","RMI"),IF(ISERROR($V1799),"",OFFSET('Smelter Look-up'!$F$4,$V1799-4,0)))</f>
        <v/>
      </c>
      <c r="H1799" s="183"/>
      <c r="I1799" s="184" t="s">
        <v>15807</v>
      </c>
      <c r="J1799" s="184" t="s">
        <v>15807</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t="s">
        <v>15807</v>
      </c>
      <c r="B1800" s="182" t="str">
        <f>IF(LEN(A1800)=0,"",INDEX('Smelter Look-up'!$A:$A,MATCH($A1800,'Smelter Look-up'!$E:$E,0)))</f>
        <v/>
      </c>
      <c r="C1800" s="186" t="str">
        <f>IF(LEN(A1800)=0,"",INDEX('Smelter Look-up'!$C:$C,MATCH($A1800,'Smelter Look-up'!$E:$E,0)))</f>
        <v/>
      </c>
      <c r="D1800" s="230"/>
      <c r="E1800" s="182" t="str">
        <f ca="1">IF(ISERROR($V1800),"",OFFSET('Smelter Look-up'!$D$4,$V1800-4,0)&amp;"")</f>
        <v/>
      </c>
      <c r="F1800" s="182" t="s">
        <v>15807</v>
      </c>
      <c r="G1800" s="182" t="str">
        <f ca="1">IF(C1800=$X$4,IF(ISERROR($V1800),"Enter smelter details","RMI"),IF(ISERROR($V1800),"",OFFSET('Smelter Look-up'!$F$4,$V1800-4,0)))</f>
        <v/>
      </c>
      <c r="H1800" s="183"/>
      <c r="I1800" s="184" t="s">
        <v>15807</v>
      </c>
      <c r="J1800" s="184" t="s">
        <v>15807</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t="s">
        <v>15807</v>
      </c>
      <c r="B1801" s="182" t="str">
        <f>IF(LEN(A1801)=0,"",INDEX('Smelter Look-up'!$A:$A,MATCH($A1801,'Smelter Look-up'!$E:$E,0)))</f>
        <v/>
      </c>
      <c r="C1801" s="186" t="str">
        <f>IF(LEN(A1801)=0,"",INDEX('Smelter Look-up'!$C:$C,MATCH($A1801,'Smelter Look-up'!$E:$E,0)))</f>
        <v/>
      </c>
      <c r="D1801" s="230"/>
      <c r="E1801" s="182" t="str">
        <f ca="1">IF(ISERROR($V1801),"",OFFSET('Smelter Look-up'!$D$4,$V1801-4,0)&amp;"")</f>
        <v/>
      </c>
      <c r="F1801" s="182" t="s">
        <v>15807</v>
      </c>
      <c r="G1801" s="182" t="str">
        <f ca="1">IF(C1801=$X$4,IF(ISERROR($V1801),"Enter smelter details","RMI"),IF(ISERROR($V1801),"",OFFSET('Smelter Look-up'!$F$4,$V1801-4,0)))</f>
        <v/>
      </c>
      <c r="H1801" s="183"/>
      <c r="I1801" s="184" t="s">
        <v>15807</v>
      </c>
      <c r="J1801" s="184" t="s">
        <v>15807</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t="s">
        <v>15807</v>
      </c>
      <c r="B1802" s="182" t="str">
        <f>IF(LEN(A1802)=0,"",INDEX('Smelter Look-up'!$A:$A,MATCH($A1802,'Smelter Look-up'!$E:$E,0)))</f>
        <v/>
      </c>
      <c r="C1802" s="186" t="str">
        <f>IF(LEN(A1802)=0,"",INDEX('Smelter Look-up'!$C:$C,MATCH($A1802,'Smelter Look-up'!$E:$E,0)))</f>
        <v/>
      </c>
      <c r="D1802" s="230"/>
      <c r="E1802" s="182" t="str">
        <f ca="1">IF(ISERROR($V1802),"",OFFSET('Smelter Look-up'!$D$4,$V1802-4,0)&amp;"")</f>
        <v/>
      </c>
      <c r="F1802" s="182" t="s">
        <v>15807</v>
      </c>
      <c r="G1802" s="182" t="str">
        <f ca="1">IF(C1802=$X$4,IF(ISERROR($V1802),"Enter smelter details","RMI"),IF(ISERROR($V1802),"",OFFSET('Smelter Look-up'!$F$4,$V1802-4,0)))</f>
        <v/>
      </c>
      <c r="H1802" s="183"/>
      <c r="I1802" s="184" t="s">
        <v>15807</v>
      </c>
      <c r="J1802" s="184" t="s">
        <v>15807</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t="s">
        <v>15807</v>
      </c>
      <c r="B1803" s="182" t="str">
        <f>IF(LEN(A1803)=0,"",INDEX('Smelter Look-up'!$A:$A,MATCH($A1803,'Smelter Look-up'!$E:$E,0)))</f>
        <v/>
      </c>
      <c r="C1803" s="186" t="str">
        <f>IF(LEN(A1803)=0,"",INDEX('Smelter Look-up'!$C:$C,MATCH($A1803,'Smelter Look-up'!$E:$E,0)))</f>
        <v/>
      </c>
      <c r="D1803" s="230"/>
      <c r="E1803" s="182" t="str">
        <f ca="1">IF(ISERROR($V1803),"",OFFSET('Smelter Look-up'!$D$4,$V1803-4,0)&amp;"")</f>
        <v/>
      </c>
      <c r="F1803" s="182" t="s">
        <v>15807</v>
      </c>
      <c r="G1803" s="182" t="str">
        <f ca="1">IF(C1803=$X$4,IF(ISERROR($V1803),"Enter smelter details","RMI"),IF(ISERROR($V1803),"",OFFSET('Smelter Look-up'!$F$4,$V1803-4,0)))</f>
        <v/>
      </c>
      <c r="H1803" s="183"/>
      <c r="I1803" s="184" t="s">
        <v>15807</v>
      </c>
      <c r="J1803" s="184" t="s">
        <v>15807</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t="s">
        <v>15807</v>
      </c>
      <c r="B1804" s="182" t="str">
        <f>IF(LEN(A1804)=0,"",INDEX('Smelter Look-up'!$A:$A,MATCH($A1804,'Smelter Look-up'!$E:$E,0)))</f>
        <v/>
      </c>
      <c r="C1804" s="186" t="str">
        <f>IF(LEN(A1804)=0,"",INDEX('Smelter Look-up'!$C:$C,MATCH($A1804,'Smelter Look-up'!$E:$E,0)))</f>
        <v/>
      </c>
      <c r="D1804" s="230"/>
      <c r="E1804" s="182" t="str">
        <f ca="1">IF(ISERROR($V1804),"",OFFSET('Smelter Look-up'!$D$4,$V1804-4,0)&amp;"")</f>
        <v/>
      </c>
      <c r="F1804" s="182" t="s">
        <v>15807</v>
      </c>
      <c r="G1804" s="182" t="str">
        <f ca="1">IF(C1804=$X$4,IF(ISERROR($V1804),"Enter smelter details","RMI"),IF(ISERROR($V1804),"",OFFSET('Smelter Look-up'!$F$4,$V1804-4,0)))</f>
        <v/>
      </c>
      <c r="H1804" s="183"/>
      <c r="I1804" s="184" t="s">
        <v>15807</v>
      </c>
      <c r="J1804" s="184" t="s">
        <v>15807</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t="s">
        <v>15807</v>
      </c>
      <c r="B1805" s="182" t="str">
        <f>IF(LEN(A1805)=0,"",INDEX('Smelter Look-up'!$A:$A,MATCH($A1805,'Smelter Look-up'!$E:$E,0)))</f>
        <v/>
      </c>
      <c r="C1805" s="186" t="str">
        <f>IF(LEN(A1805)=0,"",INDEX('Smelter Look-up'!$C:$C,MATCH($A1805,'Smelter Look-up'!$E:$E,0)))</f>
        <v/>
      </c>
      <c r="D1805" s="230"/>
      <c r="E1805" s="182" t="str">
        <f ca="1">IF(ISERROR($V1805),"",OFFSET('Smelter Look-up'!$D$4,$V1805-4,0)&amp;"")</f>
        <v/>
      </c>
      <c r="F1805" s="182" t="s">
        <v>15807</v>
      </c>
      <c r="G1805" s="182" t="str">
        <f ca="1">IF(C1805=$X$4,IF(ISERROR($V1805),"Enter smelter details","RMI"),IF(ISERROR($V1805),"",OFFSET('Smelter Look-up'!$F$4,$V1805-4,0)))</f>
        <v/>
      </c>
      <c r="H1805" s="183"/>
      <c r="I1805" s="184" t="s">
        <v>15807</v>
      </c>
      <c r="J1805" s="184" t="s">
        <v>15807</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t="s">
        <v>15807</v>
      </c>
      <c r="B1806" s="182" t="str">
        <f>IF(LEN(A1806)=0,"",INDEX('Smelter Look-up'!$A:$A,MATCH($A1806,'Smelter Look-up'!$E:$E,0)))</f>
        <v/>
      </c>
      <c r="C1806" s="186" t="str">
        <f>IF(LEN(A1806)=0,"",INDEX('Smelter Look-up'!$C:$C,MATCH($A1806,'Smelter Look-up'!$E:$E,0)))</f>
        <v/>
      </c>
      <c r="D1806" s="230"/>
      <c r="E1806" s="182" t="str">
        <f ca="1">IF(ISERROR($V1806),"",OFFSET('Smelter Look-up'!$D$4,$V1806-4,0)&amp;"")</f>
        <v/>
      </c>
      <c r="F1806" s="182" t="s">
        <v>15807</v>
      </c>
      <c r="G1806" s="182" t="str">
        <f ca="1">IF(C1806=$X$4,IF(ISERROR($V1806),"Enter smelter details","RMI"),IF(ISERROR($V1806),"",OFFSET('Smelter Look-up'!$F$4,$V1806-4,0)))</f>
        <v/>
      </c>
      <c r="H1806" s="183"/>
      <c r="I1806" s="184" t="s">
        <v>15807</v>
      </c>
      <c r="J1806" s="184" t="s">
        <v>15807</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t="s">
        <v>15807</v>
      </c>
      <c r="B1807" s="182" t="str">
        <f>IF(LEN(A1807)=0,"",INDEX('Smelter Look-up'!$A:$A,MATCH($A1807,'Smelter Look-up'!$E:$E,0)))</f>
        <v/>
      </c>
      <c r="C1807" s="186" t="str">
        <f>IF(LEN(A1807)=0,"",INDEX('Smelter Look-up'!$C:$C,MATCH($A1807,'Smelter Look-up'!$E:$E,0)))</f>
        <v/>
      </c>
      <c r="D1807" s="230"/>
      <c r="E1807" s="182" t="str">
        <f ca="1">IF(ISERROR($V1807),"",OFFSET('Smelter Look-up'!$D$4,$V1807-4,0)&amp;"")</f>
        <v/>
      </c>
      <c r="F1807" s="182" t="s">
        <v>15807</v>
      </c>
      <c r="G1807" s="182" t="str">
        <f ca="1">IF(C1807=$X$4,IF(ISERROR($V1807),"Enter smelter details","RMI"),IF(ISERROR($V1807),"",OFFSET('Smelter Look-up'!$F$4,$V1807-4,0)))</f>
        <v/>
      </c>
      <c r="H1807" s="183"/>
      <c r="I1807" s="184" t="s">
        <v>15807</v>
      </c>
      <c r="J1807" s="184" t="s">
        <v>15807</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t="s">
        <v>15807</v>
      </c>
      <c r="B1808" s="182" t="str">
        <f>IF(LEN(A1808)=0,"",INDEX('Smelter Look-up'!$A:$A,MATCH($A1808,'Smelter Look-up'!$E:$E,0)))</f>
        <v/>
      </c>
      <c r="C1808" s="186" t="str">
        <f>IF(LEN(A1808)=0,"",INDEX('Smelter Look-up'!$C:$C,MATCH($A1808,'Smelter Look-up'!$E:$E,0)))</f>
        <v/>
      </c>
      <c r="D1808" s="230"/>
      <c r="E1808" s="182" t="str">
        <f ca="1">IF(ISERROR($V1808),"",OFFSET('Smelter Look-up'!$D$4,$V1808-4,0)&amp;"")</f>
        <v/>
      </c>
      <c r="F1808" s="182" t="s">
        <v>15807</v>
      </c>
      <c r="G1808" s="182" t="str">
        <f ca="1">IF(C1808=$X$4,IF(ISERROR($V1808),"Enter smelter details","RMI"),IF(ISERROR($V1808),"",OFFSET('Smelter Look-up'!$F$4,$V1808-4,0)))</f>
        <v/>
      </c>
      <c r="H1808" s="183"/>
      <c r="I1808" s="184" t="s">
        <v>15807</v>
      </c>
      <c r="J1808" s="184" t="s">
        <v>15807</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t="s">
        <v>15807</v>
      </c>
      <c r="B1809" s="182" t="str">
        <f>IF(LEN(A1809)=0,"",INDEX('Smelter Look-up'!$A:$A,MATCH($A1809,'Smelter Look-up'!$E:$E,0)))</f>
        <v/>
      </c>
      <c r="C1809" s="186" t="str">
        <f>IF(LEN(A1809)=0,"",INDEX('Smelter Look-up'!$C:$C,MATCH($A1809,'Smelter Look-up'!$E:$E,0)))</f>
        <v/>
      </c>
      <c r="D1809" s="230"/>
      <c r="E1809" s="182" t="str">
        <f ca="1">IF(ISERROR($V1809),"",OFFSET('Smelter Look-up'!$D$4,$V1809-4,0)&amp;"")</f>
        <v/>
      </c>
      <c r="F1809" s="182" t="s">
        <v>15807</v>
      </c>
      <c r="G1809" s="182" t="str">
        <f ca="1">IF(C1809=$X$4,IF(ISERROR($V1809),"Enter smelter details","RMI"),IF(ISERROR($V1809),"",OFFSET('Smelter Look-up'!$F$4,$V1809-4,0)))</f>
        <v/>
      </c>
      <c r="H1809" s="183"/>
      <c r="I1809" s="184" t="s">
        <v>15807</v>
      </c>
      <c r="J1809" s="184" t="s">
        <v>15807</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t="s">
        <v>15807</v>
      </c>
      <c r="B1810" s="182" t="str">
        <f>IF(LEN(A1810)=0,"",INDEX('Smelter Look-up'!$A:$A,MATCH($A1810,'Smelter Look-up'!$E:$E,0)))</f>
        <v/>
      </c>
      <c r="C1810" s="186" t="str">
        <f>IF(LEN(A1810)=0,"",INDEX('Smelter Look-up'!$C:$C,MATCH($A1810,'Smelter Look-up'!$E:$E,0)))</f>
        <v/>
      </c>
      <c r="D1810" s="230"/>
      <c r="E1810" s="182" t="str">
        <f ca="1">IF(ISERROR($V1810),"",OFFSET('Smelter Look-up'!$D$4,$V1810-4,0)&amp;"")</f>
        <v/>
      </c>
      <c r="F1810" s="182" t="s">
        <v>15807</v>
      </c>
      <c r="G1810" s="182" t="str">
        <f ca="1">IF(C1810=$X$4,IF(ISERROR($V1810),"Enter smelter details","RMI"),IF(ISERROR($V1810),"",OFFSET('Smelter Look-up'!$F$4,$V1810-4,0)))</f>
        <v/>
      </c>
      <c r="H1810" s="183"/>
      <c r="I1810" s="184" t="s">
        <v>15807</v>
      </c>
      <c r="J1810" s="184" t="s">
        <v>15807</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t="s">
        <v>15807</v>
      </c>
      <c r="B1811" s="182" t="str">
        <f>IF(LEN(A1811)=0,"",INDEX('Smelter Look-up'!$A:$A,MATCH($A1811,'Smelter Look-up'!$E:$E,0)))</f>
        <v/>
      </c>
      <c r="C1811" s="186" t="str">
        <f>IF(LEN(A1811)=0,"",INDEX('Smelter Look-up'!$C:$C,MATCH($A1811,'Smelter Look-up'!$E:$E,0)))</f>
        <v/>
      </c>
      <c r="D1811" s="230"/>
      <c r="E1811" s="182" t="str">
        <f ca="1">IF(ISERROR($V1811),"",OFFSET('Smelter Look-up'!$D$4,$V1811-4,0)&amp;"")</f>
        <v/>
      </c>
      <c r="F1811" s="182" t="s">
        <v>15807</v>
      </c>
      <c r="G1811" s="182" t="str">
        <f ca="1">IF(C1811=$X$4,IF(ISERROR($V1811),"Enter smelter details","RMI"),IF(ISERROR($V1811),"",OFFSET('Smelter Look-up'!$F$4,$V1811-4,0)))</f>
        <v/>
      </c>
      <c r="H1811" s="183"/>
      <c r="I1811" s="184" t="s">
        <v>15807</v>
      </c>
      <c r="J1811" s="184" t="s">
        <v>15807</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t="s">
        <v>15807</v>
      </c>
      <c r="B1812" s="182" t="str">
        <f>IF(LEN(A1812)=0,"",INDEX('Smelter Look-up'!$A:$A,MATCH($A1812,'Smelter Look-up'!$E:$E,0)))</f>
        <v/>
      </c>
      <c r="C1812" s="186" t="str">
        <f>IF(LEN(A1812)=0,"",INDEX('Smelter Look-up'!$C:$C,MATCH($A1812,'Smelter Look-up'!$E:$E,0)))</f>
        <v/>
      </c>
      <c r="D1812" s="230"/>
      <c r="E1812" s="182" t="str">
        <f ca="1">IF(ISERROR($V1812),"",OFFSET('Smelter Look-up'!$D$4,$V1812-4,0)&amp;"")</f>
        <v/>
      </c>
      <c r="F1812" s="182" t="s">
        <v>15807</v>
      </c>
      <c r="G1812" s="182" t="str">
        <f ca="1">IF(C1812=$X$4,IF(ISERROR($V1812),"Enter smelter details","RMI"),IF(ISERROR($V1812),"",OFFSET('Smelter Look-up'!$F$4,$V1812-4,0)))</f>
        <v/>
      </c>
      <c r="H1812" s="183"/>
      <c r="I1812" s="184" t="s">
        <v>15807</v>
      </c>
      <c r="J1812" s="184" t="s">
        <v>15807</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t="s">
        <v>15807</v>
      </c>
      <c r="B1813" s="182" t="str">
        <f>IF(LEN(A1813)=0,"",INDEX('Smelter Look-up'!$A:$A,MATCH($A1813,'Smelter Look-up'!$E:$E,0)))</f>
        <v/>
      </c>
      <c r="C1813" s="186" t="str">
        <f>IF(LEN(A1813)=0,"",INDEX('Smelter Look-up'!$C:$C,MATCH($A1813,'Smelter Look-up'!$E:$E,0)))</f>
        <v/>
      </c>
      <c r="D1813" s="230"/>
      <c r="E1813" s="182" t="str">
        <f ca="1">IF(ISERROR($V1813),"",OFFSET('Smelter Look-up'!$D$4,$V1813-4,0)&amp;"")</f>
        <v/>
      </c>
      <c r="F1813" s="182" t="s">
        <v>15807</v>
      </c>
      <c r="G1813" s="182" t="str">
        <f ca="1">IF(C1813=$X$4,IF(ISERROR($V1813),"Enter smelter details","RMI"),IF(ISERROR($V1813),"",OFFSET('Smelter Look-up'!$F$4,$V1813-4,0)))</f>
        <v/>
      </c>
      <c r="H1813" s="183"/>
      <c r="I1813" s="184" t="s">
        <v>15807</v>
      </c>
      <c r="J1813" s="184" t="s">
        <v>15807</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t="s">
        <v>15807</v>
      </c>
      <c r="B1814" s="182" t="str">
        <f>IF(LEN(A1814)=0,"",INDEX('Smelter Look-up'!$A:$A,MATCH($A1814,'Smelter Look-up'!$E:$E,0)))</f>
        <v/>
      </c>
      <c r="C1814" s="186" t="str">
        <f>IF(LEN(A1814)=0,"",INDEX('Smelter Look-up'!$C:$C,MATCH($A1814,'Smelter Look-up'!$E:$E,0)))</f>
        <v/>
      </c>
      <c r="D1814" s="230"/>
      <c r="E1814" s="182" t="str">
        <f ca="1">IF(ISERROR($V1814),"",OFFSET('Smelter Look-up'!$D$4,$V1814-4,0)&amp;"")</f>
        <v/>
      </c>
      <c r="F1814" s="182" t="s">
        <v>15807</v>
      </c>
      <c r="G1814" s="182" t="str">
        <f ca="1">IF(C1814=$X$4,IF(ISERROR($V1814),"Enter smelter details","RMI"),IF(ISERROR($V1814),"",OFFSET('Smelter Look-up'!$F$4,$V1814-4,0)))</f>
        <v/>
      </c>
      <c r="H1814" s="183"/>
      <c r="I1814" s="184" t="s">
        <v>15807</v>
      </c>
      <c r="J1814" s="184" t="s">
        <v>15807</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t="s">
        <v>15807</v>
      </c>
      <c r="B1815" s="182" t="str">
        <f>IF(LEN(A1815)=0,"",INDEX('Smelter Look-up'!$A:$A,MATCH($A1815,'Smelter Look-up'!$E:$E,0)))</f>
        <v/>
      </c>
      <c r="C1815" s="186" t="str">
        <f>IF(LEN(A1815)=0,"",INDEX('Smelter Look-up'!$C:$C,MATCH($A1815,'Smelter Look-up'!$E:$E,0)))</f>
        <v/>
      </c>
      <c r="D1815" s="230"/>
      <c r="E1815" s="182" t="str">
        <f ca="1">IF(ISERROR($V1815),"",OFFSET('Smelter Look-up'!$D$4,$V1815-4,0)&amp;"")</f>
        <v/>
      </c>
      <c r="F1815" s="182" t="s">
        <v>15807</v>
      </c>
      <c r="G1815" s="182" t="str">
        <f ca="1">IF(C1815=$X$4,IF(ISERROR($V1815),"Enter smelter details","RMI"),IF(ISERROR($V1815),"",OFFSET('Smelter Look-up'!$F$4,$V1815-4,0)))</f>
        <v/>
      </c>
      <c r="H1815" s="183"/>
      <c r="I1815" s="184" t="s">
        <v>15807</v>
      </c>
      <c r="J1815" s="184" t="s">
        <v>15807</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t="s">
        <v>15807</v>
      </c>
      <c r="B1816" s="182" t="str">
        <f>IF(LEN(A1816)=0,"",INDEX('Smelter Look-up'!$A:$A,MATCH($A1816,'Smelter Look-up'!$E:$E,0)))</f>
        <v/>
      </c>
      <c r="C1816" s="186" t="str">
        <f>IF(LEN(A1816)=0,"",INDEX('Smelter Look-up'!$C:$C,MATCH($A1816,'Smelter Look-up'!$E:$E,0)))</f>
        <v/>
      </c>
      <c r="D1816" s="230"/>
      <c r="E1816" s="182" t="str">
        <f ca="1">IF(ISERROR($V1816),"",OFFSET('Smelter Look-up'!$D$4,$V1816-4,0)&amp;"")</f>
        <v/>
      </c>
      <c r="F1816" s="182" t="s">
        <v>15807</v>
      </c>
      <c r="G1816" s="182" t="str">
        <f ca="1">IF(C1816=$X$4,IF(ISERROR($V1816),"Enter smelter details","RMI"),IF(ISERROR($V1816),"",OFFSET('Smelter Look-up'!$F$4,$V1816-4,0)))</f>
        <v/>
      </c>
      <c r="H1816" s="183"/>
      <c r="I1816" s="184" t="s">
        <v>15807</v>
      </c>
      <c r="J1816" s="184" t="s">
        <v>15807</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t="s">
        <v>15807</v>
      </c>
      <c r="B1817" s="182" t="str">
        <f>IF(LEN(A1817)=0,"",INDEX('Smelter Look-up'!$A:$A,MATCH($A1817,'Smelter Look-up'!$E:$E,0)))</f>
        <v/>
      </c>
      <c r="C1817" s="186" t="str">
        <f>IF(LEN(A1817)=0,"",INDEX('Smelter Look-up'!$C:$C,MATCH($A1817,'Smelter Look-up'!$E:$E,0)))</f>
        <v/>
      </c>
      <c r="D1817" s="230"/>
      <c r="E1817" s="182" t="str">
        <f ca="1">IF(ISERROR($V1817),"",OFFSET('Smelter Look-up'!$D$4,$V1817-4,0)&amp;"")</f>
        <v/>
      </c>
      <c r="F1817" s="182" t="s">
        <v>15807</v>
      </c>
      <c r="G1817" s="182" t="str">
        <f ca="1">IF(C1817=$X$4,IF(ISERROR($V1817),"Enter smelter details","RMI"),IF(ISERROR($V1817),"",OFFSET('Smelter Look-up'!$F$4,$V1817-4,0)))</f>
        <v/>
      </c>
      <c r="H1817" s="183"/>
      <c r="I1817" s="184" t="s">
        <v>15807</v>
      </c>
      <c r="J1817" s="184" t="s">
        <v>15807</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t="s">
        <v>15807</v>
      </c>
      <c r="B1818" s="182" t="str">
        <f>IF(LEN(A1818)=0,"",INDEX('Smelter Look-up'!$A:$A,MATCH($A1818,'Smelter Look-up'!$E:$E,0)))</f>
        <v/>
      </c>
      <c r="C1818" s="186" t="str">
        <f>IF(LEN(A1818)=0,"",INDEX('Smelter Look-up'!$C:$C,MATCH($A1818,'Smelter Look-up'!$E:$E,0)))</f>
        <v/>
      </c>
      <c r="D1818" s="230"/>
      <c r="E1818" s="182" t="str">
        <f ca="1">IF(ISERROR($V1818),"",OFFSET('Smelter Look-up'!$D$4,$V1818-4,0)&amp;"")</f>
        <v/>
      </c>
      <c r="F1818" s="182" t="s">
        <v>15807</v>
      </c>
      <c r="G1818" s="182" t="str">
        <f ca="1">IF(C1818=$X$4,IF(ISERROR($V1818),"Enter smelter details","RMI"),IF(ISERROR($V1818),"",OFFSET('Smelter Look-up'!$F$4,$V1818-4,0)))</f>
        <v/>
      </c>
      <c r="H1818" s="183"/>
      <c r="I1818" s="184" t="s">
        <v>15807</v>
      </c>
      <c r="J1818" s="184" t="s">
        <v>15807</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t="s">
        <v>15807</v>
      </c>
      <c r="B1819" s="182" t="str">
        <f>IF(LEN(A1819)=0,"",INDEX('Smelter Look-up'!$A:$A,MATCH($A1819,'Smelter Look-up'!$E:$E,0)))</f>
        <v/>
      </c>
      <c r="C1819" s="186" t="str">
        <f>IF(LEN(A1819)=0,"",INDEX('Smelter Look-up'!$C:$C,MATCH($A1819,'Smelter Look-up'!$E:$E,0)))</f>
        <v/>
      </c>
      <c r="D1819" s="230"/>
      <c r="E1819" s="182" t="str">
        <f ca="1">IF(ISERROR($V1819),"",OFFSET('Smelter Look-up'!$D$4,$V1819-4,0)&amp;"")</f>
        <v/>
      </c>
      <c r="F1819" s="182" t="s">
        <v>15807</v>
      </c>
      <c r="G1819" s="182" t="str">
        <f ca="1">IF(C1819=$X$4,IF(ISERROR($V1819),"Enter smelter details","RMI"),IF(ISERROR($V1819),"",OFFSET('Smelter Look-up'!$F$4,$V1819-4,0)))</f>
        <v/>
      </c>
      <c r="H1819" s="183"/>
      <c r="I1819" s="184" t="s">
        <v>15807</v>
      </c>
      <c r="J1819" s="184" t="s">
        <v>15807</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t="s">
        <v>15807</v>
      </c>
      <c r="B1820" s="182" t="str">
        <f>IF(LEN(A1820)=0,"",INDEX('Smelter Look-up'!$A:$A,MATCH($A1820,'Smelter Look-up'!$E:$E,0)))</f>
        <v/>
      </c>
      <c r="C1820" s="186" t="str">
        <f>IF(LEN(A1820)=0,"",INDEX('Smelter Look-up'!$C:$C,MATCH($A1820,'Smelter Look-up'!$E:$E,0)))</f>
        <v/>
      </c>
      <c r="D1820" s="230"/>
      <c r="E1820" s="182" t="str">
        <f ca="1">IF(ISERROR($V1820),"",OFFSET('Smelter Look-up'!$D$4,$V1820-4,0)&amp;"")</f>
        <v/>
      </c>
      <c r="F1820" s="182" t="s">
        <v>15807</v>
      </c>
      <c r="G1820" s="182" t="str">
        <f ca="1">IF(C1820=$X$4,IF(ISERROR($V1820),"Enter smelter details","RMI"),IF(ISERROR($V1820),"",OFFSET('Smelter Look-up'!$F$4,$V1820-4,0)))</f>
        <v/>
      </c>
      <c r="H1820" s="183"/>
      <c r="I1820" s="184" t="s">
        <v>15807</v>
      </c>
      <c r="J1820" s="184" t="s">
        <v>15807</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t="s">
        <v>15807</v>
      </c>
      <c r="B1821" s="182" t="str">
        <f>IF(LEN(A1821)=0,"",INDEX('Smelter Look-up'!$A:$A,MATCH($A1821,'Smelter Look-up'!$E:$E,0)))</f>
        <v/>
      </c>
      <c r="C1821" s="186" t="str">
        <f>IF(LEN(A1821)=0,"",INDEX('Smelter Look-up'!$C:$C,MATCH($A1821,'Smelter Look-up'!$E:$E,0)))</f>
        <v/>
      </c>
      <c r="D1821" s="230"/>
      <c r="E1821" s="182" t="str">
        <f ca="1">IF(ISERROR($V1821),"",OFFSET('Smelter Look-up'!$D$4,$V1821-4,0)&amp;"")</f>
        <v/>
      </c>
      <c r="F1821" s="182" t="s">
        <v>15807</v>
      </c>
      <c r="G1821" s="182" t="str">
        <f ca="1">IF(C1821=$X$4,IF(ISERROR($V1821),"Enter smelter details","RMI"),IF(ISERROR($V1821),"",OFFSET('Smelter Look-up'!$F$4,$V1821-4,0)))</f>
        <v/>
      </c>
      <c r="H1821" s="183"/>
      <c r="I1821" s="184" t="s">
        <v>15807</v>
      </c>
      <c r="J1821" s="184" t="s">
        <v>15807</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t="s">
        <v>15807</v>
      </c>
      <c r="B1822" s="182" t="str">
        <f>IF(LEN(A1822)=0,"",INDEX('Smelter Look-up'!$A:$A,MATCH($A1822,'Smelter Look-up'!$E:$E,0)))</f>
        <v/>
      </c>
      <c r="C1822" s="186" t="str">
        <f>IF(LEN(A1822)=0,"",INDEX('Smelter Look-up'!$C:$C,MATCH($A1822,'Smelter Look-up'!$E:$E,0)))</f>
        <v/>
      </c>
      <c r="D1822" s="230"/>
      <c r="E1822" s="182" t="str">
        <f ca="1">IF(ISERROR($V1822),"",OFFSET('Smelter Look-up'!$D$4,$V1822-4,0)&amp;"")</f>
        <v/>
      </c>
      <c r="F1822" s="182" t="s">
        <v>15807</v>
      </c>
      <c r="G1822" s="182" t="str">
        <f ca="1">IF(C1822=$X$4,IF(ISERROR($V1822),"Enter smelter details","RMI"),IF(ISERROR($V1822),"",OFFSET('Smelter Look-up'!$F$4,$V1822-4,0)))</f>
        <v/>
      </c>
      <c r="H1822" s="183"/>
      <c r="I1822" s="184" t="s">
        <v>15807</v>
      </c>
      <c r="J1822" s="184" t="s">
        <v>15807</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t="s">
        <v>15807</v>
      </c>
      <c r="B1823" s="182" t="str">
        <f>IF(LEN(A1823)=0,"",INDEX('Smelter Look-up'!$A:$A,MATCH($A1823,'Smelter Look-up'!$E:$E,0)))</f>
        <v/>
      </c>
      <c r="C1823" s="186" t="str">
        <f>IF(LEN(A1823)=0,"",INDEX('Smelter Look-up'!$C:$C,MATCH($A1823,'Smelter Look-up'!$E:$E,0)))</f>
        <v/>
      </c>
      <c r="D1823" s="230"/>
      <c r="E1823" s="182" t="str">
        <f ca="1">IF(ISERROR($V1823),"",OFFSET('Smelter Look-up'!$D$4,$V1823-4,0)&amp;"")</f>
        <v/>
      </c>
      <c r="F1823" s="182" t="s">
        <v>15807</v>
      </c>
      <c r="G1823" s="182" t="str">
        <f ca="1">IF(C1823=$X$4,IF(ISERROR($V1823),"Enter smelter details","RMI"),IF(ISERROR($V1823),"",OFFSET('Smelter Look-up'!$F$4,$V1823-4,0)))</f>
        <v/>
      </c>
      <c r="H1823" s="183"/>
      <c r="I1823" s="184" t="s">
        <v>15807</v>
      </c>
      <c r="J1823" s="184" t="s">
        <v>15807</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t="s">
        <v>15807</v>
      </c>
      <c r="B1824" s="182" t="str">
        <f>IF(LEN(A1824)=0,"",INDEX('Smelter Look-up'!$A:$A,MATCH($A1824,'Smelter Look-up'!$E:$E,0)))</f>
        <v/>
      </c>
      <c r="C1824" s="186" t="str">
        <f>IF(LEN(A1824)=0,"",INDEX('Smelter Look-up'!$C:$C,MATCH($A1824,'Smelter Look-up'!$E:$E,0)))</f>
        <v/>
      </c>
      <c r="D1824" s="230"/>
      <c r="E1824" s="182" t="str">
        <f ca="1">IF(ISERROR($V1824),"",OFFSET('Smelter Look-up'!$D$4,$V1824-4,0)&amp;"")</f>
        <v/>
      </c>
      <c r="F1824" s="182" t="s">
        <v>15807</v>
      </c>
      <c r="G1824" s="182" t="str">
        <f ca="1">IF(C1824=$X$4,IF(ISERROR($V1824),"Enter smelter details","RMI"),IF(ISERROR($V1824),"",OFFSET('Smelter Look-up'!$F$4,$V1824-4,0)))</f>
        <v/>
      </c>
      <c r="H1824" s="183"/>
      <c r="I1824" s="184" t="s">
        <v>15807</v>
      </c>
      <c r="J1824" s="184" t="s">
        <v>15807</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t="s">
        <v>15807</v>
      </c>
      <c r="B1825" s="182" t="str">
        <f>IF(LEN(A1825)=0,"",INDEX('Smelter Look-up'!$A:$A,MATCH($A1825,'Smelter Look-up'!$E:$E,0)))</f>
        <v/>
      </c>
      <c r="C1825" s="186" t="str">
        <f>IF(LEN(A1825)=0,"",INDEX('Smelter Look-up'!$C:$C,MATCH($A1825,'Smelter Look-up'!$E:$E,0)))</f>
        <v/>
      </c>
      <c r="D1825" s="230"/>
      <c r="E1825" s="182" t="str">
        <f ca="1">IF(ISERROR($V1825),"",OFFSET('Smelter Look-up'!$D$4,$V1825-4,0)&amp;"")</f>
        <v/>
      </c>
      <c r="F1825" s="182" t="s">
        <v>15807</v>
      </c>
      <c r="G1825" s="182" t="str">
        <f ca="1">IF(C1825=$X$4,IF(ISERROR($V1825),"Enter smelter details","RMI"),IF(ISERROR($V1825),"",OFFSET('Smelter Look-up'!$F$4,$V1825-4,0)))</f>
        <v/>
      </c>
      <c r="H1825" s="183"/>
      <c r="I1825" s="184" t="s">
        <v>15807</v>
      </c>
      <c r="J1825" s="184" t="s">
        <v>15807</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t="s">
        <v>15807</v>
      </c>
      <c r="B1826" s="182" t="str">
        <f>IF(LEN(A1826)=0,"",INDEX('Smelter Look-up'!$A:$A,MATCH($A1826,'Smelter Look-up'!$E:$E,0)))</f>
        <v/>
      </c>
      <c r="C1826" s="186" t="str">
        <f>IF(LEN(A1826)=0,"",INDEX('Smelter Look-up'!$C:$C,MATCH($A1826,'Smelter Look-up'!$E:$E,0)))</f>
        <v/>
      </c>
      <c r="D1826" s="230"/>
      <c r="E1826" s="182" t="str">
        <f ca="1">IF(ISERROR($V1826),"",OFFSET('Smelter Look-up'!$D$4,$V1826-4,0)&amp;"")</f>
        <v/>
      </c>
      <c r="F1826" s="182" t="s">
        <v>15807</v>
      </c>
      <c r="G1826" s="182" t="str">
        <f ca="1">IF(C1826=$X$4,IF(ISERROR($V1826),"Enter smelter details","RMI"),IF(ISERROR($V1826),"",OFFSET('Smelter Look-up'!$F$4,$V1826-4,0)))</f>
        <v/>
      </c>
      <c r="H1826" s="183"/>
      <c r="I1826" s="184" t="s">
        <v>15807</v>
      </c>
      <c r="J1826" s="184" t="s">
        <v>15807</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t="s">
        <v>15807</v>
      </c>
      <c r="B1827" s="182" t="str">
        <f>IF(LEN(A1827)=0,"",INDEX('Smelter Look-up'!$A:$A,MATCH($A1827,'Smelter Look-up'!$E:$E,0)))</f>
        <v/>
      </c>
      <c r="C1827" s="186" t="str">
        <f>IF(LEN(A1827)=0,"",INDEX('Smelter Look-up'!$C:$C,MATCH($A1827,'Smelter Look-up'!$E:$E,0)))</f>
        <v/>
      </c>
      <c r="D1827" s="230"/>
      <c r="E1827" s="182" t="str">
        <f ca="1">IF(ISERROR($V1827),"",OFFSET('Smelter Look-up'!$D$4,$V1827-4,0)&amp;"")</f>
        <v/>
      </c>
      <c r="F1827" s="182" t="s">
        <v>15807</v>
      </c>
      <c r="G1827" s="182" t="str">
        <f ca="1">IF(C1827=$X$4,IF(ISERROR($V1827),"Enter smelter details","RMI"),IF(ISERROR($V1827),"",OFFSET('Smelter Look-up'!$F$4,$V1827-4,0)))</f>
        <v/>
      </c>
      <c r="H1827" s="183"/>
      <c r="I1827" s="184" t="s">
        <v>15807</v>
      </c>
      <c r="J1827" s="184" t="s">
        <v>15807</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t="s">
        <v>15807</v>
      </c>
      <c r="B1828" s="182" t="str">
        <f>IF(LEN(A1828)=0,"",INDEX('Smelter Look-up'!$A:$A,MATCH($A1828,'Smelter Look-up'!$E:$E,0)))</f>
        <v/>
      </c>
      <c r="C1828" s="186" t="str">
        <f>IF(LEN(A1828)=0,"",INDEX('Smelter Look-up'!$C:$C,MATCH($A1828,'Smelter Look-up'!$E:$E,0)))</f>
        <v/>
      </c>
      <c r="D1828" s="230"/>
      <c r="E1828" s="182" t="str">
        <f ca="1">IF(ISERROR($V1828),"",OFFSET('Smelter Look-up'!$D$4,$V1828-4,0)&amp;"")</f>
        <v/>
      </c>
      <c r="F1828" s="182" t="s">
        <v>15807</v>
      </c>
      <c r="G1828" s="182" t="str">
        <f ca="1">IF(C1828=$X$4,IF(ISERROR($V1828),"Enter smelter details","RMI"),IF(ISERROR($V1828),"",OFFSET('Smelter Look-up'!$F$4,$V1828-4,0)))</f>
        <v/>
      </c>
      <c r="H1828" s="183"/>
      <c r="I1828" s="184" t="s">
        <v>15807</v>
      </c>
      <c r="J1828" s="184" t="s">
        <v>15807</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t="s">
        <v>15807</v>
      </c>
      <c r="B1829" s="182" t="str">
        <f>IF(LEN(A1829)=0,"",INDEX('Smelter Look-up'!$A:$A,MATCH($A1829,'Smelter Look-up'!$E:$E,0)))</f>
        <v/>
      </c>
      <c r="C1829" s="186" t="str">
        <f>IF(LEN(A1829)=0,"",INDEX('Smelter Look-up'!$C:$C,MATCH($A1829,'Smelter Look-up'!$E:$E,0)))</f>
        <v/>
      </c>
      <c r="D1829" s="230"/>
      <c r="E1829" s="182" t="str">
        <f ca="1">IF(ISERROR($V1829),"",OFFSET('Smelter Look-up'!$D$4,$V1829-4,0)&amp;"")</f>
        <v/>
      </c>
      <c r="F1829" s="182" t="s">
        <v>15807</v>
      </c>
      <c r="G1829" s="182" t="str">
        <f ca="1">IF(C1829=$X$4,IF(ISERROR($V1829),"Enter smelter details","RMI"),IF(ISERROR($V1829),"",OFFSET('Smelter Look-up'!$F$4,$V1829-4,0)))</f>
        <v/>
      </c>
      <c r="H1829" s="183"/>
      <c r="I1829" s="184" t="s">
        <v>15807</v>
      </c>
      <c r="J1829" s="184" t="s">
        <v>15807</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t="s">
        <v>15807</v>
      </c>
      <c r="B1830" s="182" t="str">
        <f>IF(LEN(A1830)=0,"",INDEX('Smelter Look-up'!$A:$A,MATCH($A1830,'Smelter Look-up'!$E:$E,0)))</f>
        <v/>
      </c>
      <c r="C1830" s="186" t="str">
        <f>IF(LEN(A1830)=0,"",INDEX('Smelter Look-up'!$C:$C,MATCH($A1830,'Smelter Look-up'!$E:$E,0)))</f>
        <v/>
      </c>
      <c r="D1830" s="230"/>
      <c r="E1830" s="182" t="str">
        <f ca="1">IF(ISERROR($V1830),"",OFFSET('Smelter Look-up'!$D$4,$V1830-4,0)&amp;"")</f>
        <v/>
      </c>
      <c r="F1830" s="182" t="s">
        <v>15807</v>
      </c>
      <c r="G1830" s="182" t="str">
        <f ca="1">IF(C1830=$X$4,IF(ISERROR($V1830),"Enter smelter details","RMI"),IF(ISERROR($V1830),"",OFFSET('Smelter Look-up'!$F$4,$V1830-4,0)))</f>
        <v/>
      </c>
      <c r="H1830" s="183"/>
      <c r="I1830" s="184" t="s">
        <v>15807</v>
      </c>
      <c r="J1830" s="184" t="s">
        <v>15807</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t="s">
        <v>15807</v>
      </c>
      <c r="B1831" s="182" t="str">
        <f>IF(LEN(A1831)=0,"",INDEX('Smelter Look-up'!$A:$A,MATCH($A1831,'Smelter Look-up'!$E:$E,0)))</f>
        <v/>
      </c>
      <c r="C1831" s="186" t="str">
        <f>IF(LEN(A1831)=0,"",INDEX('Smelter Look-up'!$C:$C,MATCH($A1831,'Smelter Look-up'!$E:$E,0)))</f>
        <v/>
      </c>
      <c r="D1831" s="230"/>
      <c r="E1831" s="182" t="str">
        <f ca="1">IF(ISERROR($V1831),"",OFFSET('Smelter Look-up'!$D$4,$V1831-4,0)&amp;"")</f>
        <v/>
      </c>
      <c r="F1831" s="182" t="s">
        <v>15807</v>
      </c>
      <c r="G1831" s="182" t="str">
        <f ca="1">IF(C1831=$X$4,IF(ISERROR($V1831),"Enter smelter details","RMI"),IF(ISERROR($V1831),"",OFFSET('Smelter Look-up'!$F$4,$V1831-4,0)))</f>
        <v/>
      </c>
      <c r="H1831" s="183"/>
      <c r="I1831" s="184" t="s">
        <v>15807</v>
      </c>
      <c r="J1831" s="184" t="s">
        <v>15807</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t="s">
        <v>15807</v>
      </c>
      <c r="B1832" s="182" t="str">
        <f>IF(LEN(A1832)=0,"",INDEX('Smelter Look-up'!$A:$A,MATCH($A1832,'Smelter Look-up'!$E:$E,0)))</f>
        <v/>
      </c>
      <c r="C1832" s="186" t="str">
        <f>IF(LEN(A1832)=0,"",INDEX('Smelter Look-up'!$C:$C,MATCH($A1832,'Smelter Look-up'!$E:$E,0)))</f>
        <v/>
      </c>
      <c r="D1832" s="230"/>
      <c r="E1832" s="182" t="str">
        <f ca="1">IF(ISERROR($V1832),"",OFFSET('Smelter Look-up'!$D$4,$V1832-4,0)&amp;"")</f>
        <v/>
      </c>
      <c r="F1832" s="182" t="s">
        <v>15807</v>
      </c>
      <c r="G1832" s="182" t="str">
        <f ca="1">IF(C1832=$X$4,IF(ISERROR($V1832),"Enter smelter details","RMI"),IF(ISERROR($V1832),"",OFFSET('Smelter Look-up'!$F$4,$V1832-4,0)))</f>
        <v/>
      </c>
      <c r="H1832" s="183"/>
      <c r="I1832" s="184" t="s">
        <v>15807</v>
      </c>
      <c r="J1832" s="184" t="s">
        <v>15807</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t="s">
        <v>15807</v>
      </c>
      <c r="B1833" s="182" t="str">
        <f>IF(LEN(A1833)=0,"",INDEX('Smelter Look-up'!$A:$A,MATCH($A1833,'Smelter Look-up'!$E:$E,0)))</f>
        <v/>
      </c>
      <c r="C1833" s="186" t="str">
        <f>IF(LEN(A1833)=0,"",INDEX('Smelter Look-up'!$C:$C,MATCH($A1833,'Smelter Look-up'!$E:$E,0)))</f>
        <v/>
      </c>
      <c r="D1833" s="230"/>
      <c r="E1833" s="182" t="str">
        <f ca="1">IF(ISERROR($V1833),"",OFFSET('Smelter Look-up'!$D$4,$V1833-4,0)&amp;"")</f>
        <v/>
      </c>
      <c r="F1833" s="182" t="s">
        <v>15807</v>
      </c>
      <c r="G1833" s="182" t="str">
        <f ca="1">IF(C1833=$X$4,IF(ISERROR($V1833),"Enter smelter details","RMI"),IF(ISERROR($V1833),"",OFFSET('Smelter Look-up'!$F$4,$V1833-4,0)))</f>
        <v/>
      </c>
      <c r="H1833" s="183"/>
      <c r="I1833" s="184" t="s">
        <v>15807</v>
      </c>
      <c r="J1833" s="184" t="s">
        <v>15807</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t="s">
        <v>15807</v>
      </c>
      <c r="B1834" s="182" t="str">
        <f>IF(LEN(A1834)=0,"",INDEX('Smelter Look-up'!$A:$A,MATCH($A1834,'Smelter Look-up'!$E:$E,0)))</f>
        <v/>
      </c>
      <c r="C1834" s="186" t="str">
        <f>IF(LEN(A1834)=0,"",INDEX('Smelter Look-up'!$C:$C,MATCH($A1834,'Smelter Look-up'!$E:$E,0)))</f>
        <v/>
      </c>
      <c r="D1834" s="230"/>
      <c r="E1834" s="182" t="str">
        <f ca="1">IF(ISERROR($V1834),"",OFFSET('Smelter Look-up'!$D$4,$V1834-4,0)&amp;"")</f>
        <v/>
      </c>
      <c r="F1834" s="182" t="s">
        <v>15807</v>
      </c>
      <c r="G1834" s="182" t="str">
        <f ca="1">IF(C1834=$X$4,IF(ISERROR($V1834),"Enter smelter details","RMI"),IF(ISERROR($V1834),"",OFFSET('Smelter Look-up'!$F$4,$V1834-4,0)))</f>
        <v/>
      </c>
      <c r="H1834" s="183"/>
      <c r="I1834" s="184" t="s">
        <v>15807</v>
      </c>
      <c r="J1834" s="184" t="s">
        <v>15807</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t="s">
        <v>15807</v>
      </c>
      <c r="B1835" s="182" t="str">
        <f>IF(LEN(A1835)=0,"",INDEX('Smelter Look-up'!$A:$A,MATCH($A1835,'Smelter Look-up'!$E:$E,0)))</f>
        <v/>
      </c>
      <c r="C1835" s="186" t="str">
        <f>IF(LEN(A1835)=0,"",INDEX('Smelter Look-up'!$C:$C,MATCH($A1835,'Smelter Look-up'!$E:$E,0)))</f>
        <v/>
      </c>
      <c r="D1835" s="230"/>
      <c r="E1835" s="182" t="str">
        <f ca="1">IF(ISERROR($V1835),"",OFFSET('Smelter Look-up'!$D$4,$V1835-4,0)&amp;"")</f>
        <v/>
      </c>
      <c r="F1835" s="182" t="s">
        <v>15807</v>
      </c>
      <c r="G1835" s="182" t="str">
        <f ca="1">IF(C1835=$X$4,IF(ISERROR($V1835),"Enter smelter details","RMI"),IF(ISERROR($V1835),"",OFFSET('Smelter Look-up'!$F$4,$V1835-4,0)))</f>
        <v/>
      </c>
      <c r="H1835" s="183"/>
      <c r="I1835" s="184" t="s">
        <v>15807</v>
      </c>
      <c r="J1835" s="184" t="s">
        <v>15807</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t="s">
        <v>15807</v>
      </c>
      <c r="B1836" s="182" t="str">
        <f>IF(LEN(A1836)=0,"",INDEX('Smelter Look-up'!$A:$A,MATCH($A1836,'Smelter Look-up'!$E:$E,0)))</f>
        <v/>
      </c>
      <c r="C1836" s="186" t="str">
        <f>IF(LEN(A1836)=0,"",INDEX('Smelter Look-up'!$C:$C,MATCH($A1836,'Smelter Look-up'!$E:$E,0)))</f>
        <v/>
      </c>
      <c r="D1836" s="230"/>
      <c r="E1836" s="182" t="str">
        <f ca="1">IF(ISERROR($V1836),"",OFFSET('Smelter Look-up'!$D$4,$V1836-4,0)&amp;"")</f>
        <v/>
      </c>
      <c r="F1836" s="182" t="s">
        <v>15807</v>
      </c>
      <c r="G1836" s="182" t="str">
        <f ca="1">IF(C1836=$X$4,IF(ISERROR($V1836),"Enter smelter details","RMI"),IF(ISERROR($V1836),"",OFFSET('Smelter Look-up'!$F$4,$V1836-4,0)))</f>
        <v/>
      </c>
      <c r="H1836" s="183"/>
      <c r="I1836" s="184" t="s">
        <v>15807</v>
      </c>
      <c r="J1836" s="184" t="s">
        <v>15807</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t="s">
        <v>15807</v>
      </c>
      <c r="B1837" s="182" t="str">
        <f>IF(LEN(A1837)=0,"",INDEX('Smelter Look-up'!$A:$A,MATCH($A1837,'Smelter Look-up'!$E:$E,0)))</f>
        <v/>
      </c>
      <c r="C1837" s="186" t="str">
        <f>IF(LEN(A1837)=0,"",INDEX('Smelter Look-up'!$C:$C,MATCH($A1837,'Smelter Look-up'!$E:$E,0)))</f>
        <v/>
      </c>
      <c r="D1837" s="230"/>
      <c r="E1837" s="182" t="str">
        <f ca="1">IF(ISERROR($V1837),"",OFFSET('Smelter Look-up'!$D$4,$V1837-4,0)&amp;"")</f>
        <v/>
      </c>
      <c r="F1837" s="182" t="s">
        <v>15807</v>
      </c>
      <c r="G1837" s="182" t="str">
        <f ca="1">IF(C1837=$X$4,IF(ISERROR($V1837),"Enter smelter details","RMI"),IF(ISERROR($V1837),"",OFFSET('Smelter Look-up'!$F$4,$V1837-4,0)))</f>
        <v/>
      </c>
      <c r="H1837" s="183"/>
      <c r="I1837" s="184" t="s">
        <v>15807</v>
      </c>
      <c r="J1837" s="184" t="s">
        <v>15807</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t="s">
        <v>15807</v>
      </c>
      <c r="B1838" s="182" t="str">
        <f>IF(LEN(A1838)=0,"",INDEX('Smelter Look-up'!$A:$A,MATCH($A1838,'Smelter Look-up'!$E:$E,0)))</f>
        <v/>
      </c>
      <c r="C1838" s="186" t="str">
        <f>IF(LEN(A1838)=0,"",INDEX('Smelter Look-up'!$C:$C,MATCH($A1838,'Smelter Look-up'!$E:$E,0)))</f>
        <v/>
      </c>
      <c r="D1838" s="230"/>
      <c r="E1838" s="182" t="str">
        <f ca="1">IF(ISERROR($V1838),"",OFFSET('Smelter Look-up'!$D$4,$V1838-4,0)&amp;"")</f>
        <v/>
      </c>
      <c r="F1838" s="182" t="s">
        <v>15807</v>
      </c>
      <c r="G1838" s="182" t="str">
        <f ca="1">IF(C1838=$X$4,IF(ISERROR($V1838),"Enter smelter details","RMI"),IF(ISERROR($V1838),"",OFFSET('Smelter Look-up'!$F$4,$V1838-4,0)))</f>
        <v/>
      </c>
      <c r="H1838" s="183"/>
      <c r="I1838" s="184" t="s">
        <v>15807</v>
      </c>
      <c r="J1838" s="184" t="s">
        <v>15807</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t="s">
        <v>15807</v>
      </c>
      <c r="B1839" s="182" t="str">
        <f>IF(LEN(A1839)=0,"",INDEX('Smelter Look-up'!$A:$A,MATCH($A1839,'Smelter Look-up'!$E:$E,0)))</f>
        <v/>
      </c>
      <c r="C1839" s="186" t="str">
        <f>IF(LEN(A1839)=0,"",INDEX('Smelter Look-up'!$C:$C,MATCH($A1839,'Smelter Look-up'!$E:$E,0)))</f>
        <v/>
      </c>
      <c r="D1839" s="230"/>
      <c r="E1839" s="182" t="str">
        <f ca="1">IF(ISERROR($V1839),"",OFFSET('Smelter Look-up'!$D$4,$V1839-4,0)&amp;"")</f>
        <v/>
      </c>
      <c r="F1839" s="182" t="s">
        <v>15807</v>
      </c>
      <c r="G1839" s="182" t="str">
        <f ca="1">IF(C1839=$X$4,IF(ISERROR($V1839),"Enter smelter details","RMI"),IF(ISERROR($V1839),"",OFFSET('Smelter Look-up'!$F$4,$V1839-4,0)))</f>
        <v/>
      </c>
      <c r="H1839" s="183"/>
      <c r="I1839" s="184" t="s">
        <v>15807</v>
      </c>
      <c r="J1839" s="184" t="s">
        <v>15807</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t="s">
        <v>15807</v>
      </c>
      <c r="B1840" s="182" t="str">
        <f>IF(LEN(A1840)=0,"",INDEX('Smelter Look-up'!$A:$A,MATCH($A1840,'Smelter Look-up'!$E:$E,0)))</f>
        <v/>
      </c>
      <c r="C1840" s="186" t="str">
        <f>IF(LEN(A1840)=0,"",INDEX('Smelter Look-up'!$C:$C,MATCH($A1840,'Smelter Look-up'!$E:$E,0)))</f>
        <v/>
      </c>
      <c r="D1840" s="230"/>
      <c r="E1840" s="182" t="str">
        <f ca="1">IF(ISERROR($V1840),"",OFFSET('Smelter Look-up'!$D$4,$V1840-4,0)&amp;"")</f>
        <v/>
      </c>
      <c r="F1840" s="182" t="s">
        <v>15807</v>
      </c>
      <c r="G1840" s="182" t="str">
        <f ca="1">IF(C1840=$X$4,IF(ISERROR($V1840),"Enter smelter details","RMI"),IF(ISERROR($V1840),"",OFFSET('Smelter Look-up'!$F$4,$V1840-4,0)))</f>
        <v/>
      </c>
      <c r="H1840" s="183"/>
      <c r="I1840" s="184" t="s">
        <v>15807</v>
      </c>
      <c r="J1840" s="184" t="s">
        <v>15807</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t="s">
        <v>15807</v>
      </c>
      <c r="B1841" s="182" t="str">
        <f>IF(LEN(A1841)=0,"",INDEX('Smelter Look-up'!$A:$A,MATCH($A1841,'Smelter Look-up'!$E:$E,0)))</f>
        <v/>
      </c>
      <c r="C1841" s="186" t="str">
        <f>IF(LEN(A1841)=0,"",INDEX('Smelter Look-up'!$C:$C,MATCH($A1841,'Smelter Look-up'!$E:$E,0)))</f>
        <v/>
      </c>
      <c r="D1841" s="230"/>
      <c r="E1841" s="182" t="str">
        <f ca="1">IF(ISERROR($V1841),"",OFFSET('Smelter Look-up'!$D$4,$V1841-4,0)&amp;"")</f>
        <v/>
      </c>
      <c r="F1841" s="182" t="s">
        <v>15807</v>
      </c>
      <c r="G1841" s="182" t="str">
        <f ca="1">IF(C1841=$X$4,IF(ISERROR($V1841),"Enter smelter details","RMI"),IF(ISERROR($V1841),"",OFFSET('Smelter Look-up'!$F$4,$V1841-4,0)))</f>
        <v/>
      </c>
      <c r="H1841" s="183"/>
      <c r="I1841" s="184" t="s">
        <v>15807</v>
      </c>
      <c r="J1841" s="184" t="s">
        <v>15807</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t="s">
        <v>15807</v>
      </c>
      <c r="B1842" s="182" t="str">
        <f>IF(LEN(A1842)=0,"",INDEX('Smelter Look-up'!$A:$A,MATCH($A1842,'Smelter Look-up'!$E:$E,0)))</f>
        <v/>
      </c>
      <c r="C1842" s="186" t="str">
        <f>IF(LEN(A1842)=0,"",INDEX('Smelter Look-up'!$C:$C,MATCH($A1842,'Smelter Look-up'!$E:$E,0)))</f>
        <v/>
      </c>
      <c r="D1842" s="230"/>
      <c r="E1842" s="182" t="str">
        <f ca="1">IF(ISERROR($V1842),"",OFFSET('Smelter Look-up'!$D$4,$V1842-4,0)&amp;"")</f>
        <v/>
      </c>
      <c r="F1842" s="182" t="s">
        <v>15807</v>
      </c>
      <c r="G1842" s="182" t="str">
        <f ca="1">IF(C1842=$X$4,IF(ISERROR($V1842),"Enter smelter details","RMI"),IF(ISERROR($V1842),"",OFFSET('Smelter Look-up'!$F$4,$V1842-4,0)))</f>
        <v/>
      </c>
      <c r="H1842" s="183"/>
      <c r="I1842" s="184" t="s">
        <v>15807</v>
      </c>
      <c r="J1842" s="184" t="s">
        <v>15807</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t="s">
        <v>15807</v>
      </c>
      <c r="B1843" s="182" t="str">
        <f>IF(LEN(A1843)=0,"",INDEX('Smelter Look-up'!$A:$A,MATCH($A1843,'Smelter Look-up'!$E:$E,0)))</f>
        <v/>
      </c>
      <c r="C1843" s="186" t="str">
        <f>IF(LEN(A1843)=0,"",INDEX('Smelter Look-up'!$C:$C,MATCH($A1843,'Smelter Look-up'!$E:$E,0)))</f>
        <v/>
      </c>
      <c r="D1843" s="230"/>
      <c r="E1843" s="182" t="str">
        <f ca="1">IF(ISERROR($V1843),"",OFFSET('Smelter Look-up'!$D$4,$V1843-4,0)&amp;"")</f>
        <v/>
      </c>
      <c r="F1843" s="182" t="s">
        <v>15807</v>
      </c>
      <c r="G1843" s="182" t="str">
        <f ca="1">IF(C1843=$X$4,IF(ISERROR($V1843),"Enter smelter details","RMI"),IF(ISERROR($V1843),"",OFFSET('Smelter Look-up'!$F$4,$V1843-4,0)))</f>
        <v/>
      </c>
      <c r="H1843" s="183"/>
      <c r="I1843" s="184" t="s">
        <v>15807</v>
      </c>
      <c r="J1843" s="184" t="s">
        <v>15807</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t="s">
        <v>15807</v>
      </c>
      <c r="B1844" s="182" t="str">
        <f>IF(LEN(A1844)=0,"",INDEX('Smelter Look-up'!$A:$A,MATCH($A1844,'Smelter Look-up'!$E:$E,0)))</f>
        <v/>
      </c>
      <c r="C1844" s="186" t="str">
        <f>IF(LEN(A1844)=0,"",INDEX('Smelter Look-up'!$C:$C,MATCH($A1844,'Smelter Look-up'!$E:$E,0)))</f>
        <v/>
      </c>
      <c r="D1844" s="230"/>
      <c r="E1844" s="182" t="str">
        <f ca="1">IF(ISERROR($V1844),"",OFFSET('Smelter Look-up'!$D$4,$V1844-4,0)&amp;"")</f>
        <v/>
      </c>
      <c r="F1844" s="182" t="s">
        <v>15807</v>
      </c>
      <c r="G1844" s="182" t="str">
        <f ca="1">IF(C1844=$X$4,IF(ISERROR($V1844),"Enter smelter details","RMI"),IF(ISERROR($V1844),"",OFFSET('Smelter Look-up'!$F$4,$V1844-4,0)))</f>
        <v/>
      </c>
      <c r="H1844" s="183"/>
      <c r="I1844" s="184" t="s">
        <v>15807</v>
      </c>
      <c r="J1844" s="184" t="s">
        <v>15807</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t="s">
        <v>15807</v>
      </c>
      <c r="B1845" s="182" t="str">
        <f>IF(LEN(A1845)=0,"",INDEX('Smelter Look-up'!$A:$A,MATCH($A1845,'Smelter Look-up'!$E:$E,0)))</f>
        <v/>
      </c>
      <c r="C1845" s="186" t="str">
        <f>IF(LEN(A1845)=0,"",INDEX('Smelter Look-up'!$C:$C,MATCH($A1845,'Smelter Look-up'!$E:$E,0)))</f>
        <v/>
      </c>
      <c r="D1845" s="230"/>
      <c r="E1845" s="182" t="str">
        <f ca="1">IF(ISERROR($V1845),"",OFFSET('Smelter Look-up'!$D$4,$V1845-4,0)&amp;"")</f>
        <v/>
      </c>
      <c r="F1845" s="182" t="s">
        <v>15807</v>
      </c>
      <c r="G1845" s="182" t="str">
        <f ca="1">IF(C1845=$X$4,IF(ISERROR($V1845),"Enter smelter details","RMI"),IF(ISERROR($V1845),"",OFFSET('Smelter Look-up'!$F$4,$V1845-4,0)))</f>
        <v/>
      </c>
      <c r="H1845" s="183"/>
      <c r="I1845" s="184" t="s">
        <v>15807</v>
      </c>
      <c r="J1845" s="184" t="s">
        <v>15807</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t="s">
        <v>15807</v>
      </c>
      <c r="B1846" s="182" t="str">
        <f>IF(LEN(A1846)=0,"",INDEX('Smelter Look-up'!$A:$A,MATCH($A1846,'Smelter Look-up'!$E:$E,0)))</f>
        <v/>
      </c>
      <c r="C1846" s="186" t="str">
        <f>IF(LEN(A1846)=0,"",INDEX('Smelter Look-up'!$C:$C,MATCH($A1846,'Smelter Look-up'!$E:$E,0)))</f>
        <v/>
      </c>
      <c r="D1846" s="230"/>
      <c r="E1846" s="182" t="str">
        <f ca="1">IF(ISERROR($V1846),"",OFFSET('Smelter Look-up'!$D$4,$V1846-4,0)&amp;"")</f>
        <v/>
      </c>
      <c r="F1846" s="182" t="s">
        <v>15807</v>
      </c>
      <c r="G1846" s="182" t="str">
        <f ca="1">IF(C1846=$X$4,IF(ISERROR($V1846),"Enter smelter details","RMI"),IF(ISERROR($V1846),"",OFFSET('Smelter Look-up'!$F$4,$V1846-4,0)))</f>
        <v/>
      </c>
      <c r="H1846" s="183"/>
      <c r="I1846" s="184" t="s">
        <v>15807</v>
      </c>
      <c r="J1846" s="184" t="s">
        <v>15807</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t="s">
        <v>15807</v>
      </c>
      <c r="B1847" s="182" t="str">
        <f>IF(LEN(A1847)=0,"",INDEX('Smelter Look-up'!$A:$A,MATCH($A1847,'Smelter Look-up'!$E:$E,0)))</f>
        <v/>
      </c>
      <c r="C1847" s="186" t="str">
        <f>IF(LEN(A1847)=0,"",INDEX('Smelter Look-up'!$C:$C,MATCH($A1847,'Smelter Look-up'!$E:$E,0)))</f>
        <v/>
      </c>
      <c r="D1847" s="230"/>
      <c r="E1847" s="182" t="str">
        <f ca="1">IF(ISERROR($V1847),"",OFFSET('Smelter Look-up'!$D$4,$V1847-4,0)&amp;"")</f>
        <v/>
      </c>
      <c r="F1847" s="182" t="s">
        <v>15807</v>
      </c>
      <c r="G1847" s="182" t="str">
        <f ca="1">IF(C1847=$X$4,IF(ISERROR($V1847),"Enter smelter details","RMI"),IF(ISERROR($V1847),"",OFFSET('Smelter Look-up'!$F$4,$V1847-4,0)))</f>
        <v/>
      </c>
      <c r="H1847" s="183"/>
      <c r="I1847" s="184" t="s">
        <v>15807</v>
      </c>
      <c r="J1847" s="184" t="s">
        <v>15807</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t="s">
        <v>15807</v>
      </c>
      <c r="B1848" s="182" t="str">
        <f>IF(LEN(A1848)=0,"",INDEX('Smelter Look-up'!$A:$A,MATCH($A1848,'Smelter Look-up'!$E:$E,0)))</f>
        <v/>
      </c>
      <c r="C1848" s="186" t="str">
        <f>IF(LEN(A1848)=0,"",INDEX('Smelter Look-up'!$C:$C,MATCH($A1848,'Smelter Look-up'!$E:$E,0)))</f>
        <v/>
      </c>
      <c r="D1848" s="230"/>
      <c r="E1848" s="182" t="str">
        <f ca="1">IF(ISERROR($V1848),"",OFFSET('Smelter Look-up'!$D$4,$V1848-4,0)&amp;"")</f>
        <v/>
      </c>
      <c r="F1848" s="182" t="s">
        <v>15807</v>
      </c>
      <c r="G1848" s="182" t="str">
        <f ca="1">IF(C1848=$X$4,IF(ISERROR($V1848),"Enter smelter details","RMI"),IF(ISERROR($V1848),"",OFFSET('Smelter Look-up'!$F$4,$V1848-4,0)))</f>
        <v/>
      </c>
      <c r="H1848" s="183"/>
      <c r="I1848" s="184" t="s">
        <v>15807</v>
      </c>
      <c r="J1848" s="184" t="s">
        <v>15807</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t="s">
        <v>15807</v>
      </c>
      <c r="B1849" s="182" t="str">
        <f>IF(LEN(A1849)=0,"",INDEX('Smelter Look-up'!$A:$A,MATCH($A1849,'Smelter Look-up'!$E:$E,0)))</f>
        <v/>
      </c>
      <c r="C1849" s="186" t="str">
        <f>IF(LEN(A1849)=0,"",INDEX('Smelter Look-up'!$C:$C,MATCH($A1849,'Smelter Look-up'!$E:$E,0)))</f>
        <v/>
      </c>
      <c r="D1849" s="230"/>
      <c r="E1849" s="182" t="str">
        <f ca="1">IF(ISERROR($V1849),"",OFFSET('Smelter Look-up'!$D$4,$V1849-4,0)&amp;"")</f>
        <v/>
      </c>
      <c r="F1849" s="182" t="s">
        <v>15807</v>
      </c>
      <c r="G1849" s="182" t="str">
        <f ca="1">IF(C1849=$X$4,IF(ISERROR($V1849),"Enter smelter details","RMI"),IF(ISERROR($V1849),"",OFFSET('Smelter Look-up'!$F$4,$V1849-4,0)))</f>
        <v/>
      </c>
      <c r="H1849" s="183"/>
      <c r="I1849" s="184" t="s">
        <v>15807</v>
      </c>
      <c r="J1849" s="184" t="s">
        <v>15807</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t="s">
        <v>15807</v>
      </c>
      <c r="B1850" s="182" t="str">
        <f>IF(LEN(A1850)=0,"",INDEX('Smelter Look-up'!$A:$A,MATCH($A1850,'Smelter Look-up'!$E:$E,0)))</f>
        <v/>
      </c>
      <c r="C1850" s="186" t="str">
        <f>IF(LEN(A1850)=0,"",INDEX('Smelter Look-up'!$C:$C,MATCH($A1850,'Smelter Look-up'!$E:$E,0)))</f>
        <v/>
      </c>
      <c r="D1850" s="230"/>
      <c r="E1850" s="182" t="str">
        <f ca="1">IF(ISERROR($V1850),"",OFFSET('Smelter Look-up'!$D$4,$V1850-4,0)&amp;"")</f>
        <v/>
      </c>
      <c r="F1850" s="182" t="s">
        <v>15807</v>
      </c>
      <c r="G1850" s="182" t="str">
        <f ca="1">IF(C1850=$X$4,IF(ISERROR($V1850),"Enter smelter details","RMI"),IF(ISERROR($V1850),"",OFFSET('Smelter Look-up'!$F$4,$V1850-4,0)))</f>
        <v/>
      </c>
      <c r="H1850" s="183"/>
      <c r="I1850" s="184" t="s">
        <v>15807</v>
      </c>
      <c r="J1850" s="184" t="s">
        <v>15807</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t="s">
        <v>15807</v>
      </c>
      <c r="B1851" s="182" t="str">
        <f>IF(LEN(A1851)=0,"",INDEX('Smelter Look-up'!$A:$A,MATCH($A1851,'Smelter Look-up'!$E:$E,0)))</f>
        <v/>
      </c>
      <c r="C1851" s="186" t="str">
        <f>IF(LEN(A1851)=0,"",INDEX('Smelter Look-up'!$C:$C,MATCH($A1851,'Smelter Look-up'!$E:$E,0)))</f>
        <v/>
      </c>
      <c r="D1851" s="230"/>
      <c r="E1851" s="182" t="str">
        <f ca="1">IF(ISERROR($V1851),"",OFFSET('Smelter Look-up'!$D$4,$V1851-4,0)&amp;"")</f>
        <v/>
      </c>
      <c r="F1851" s="182" t="s">
        <v>15807</v>
      </c>
      <c r="G1851" s="182" t="str">
        <f ca="1">IF(C1851=$X$4,IF(ISERROR($V1851),"Enter smelter details","RMI"),IF(ISERROR($V1851),"",OFFSET('Smelter Look-up'!$F$4,$V1851-4,0)))</f>
        <v/>
      </c>
      <c r="H1851" s="183"/>
      <c r="I1851" s="184" t="s">
        <v>15807</v>
      </c>
      <c r="J1851" s="184" t="s">
        <v>15807</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t="s">
        <v>15807</v>
      </c>
      <c r="B1852" s="182" t="str">
        <f>IF(LEN(A1852)=0,"",INDEX('Smelter Look-up'!$A:$A,MATCH($A1852,'Smelter Look-up'!$E:$E,0)))</f>
        <v/>
      </c>
      <c r="C1852" s="186" t="str">
        <f>IF(LEN(A1852)=0,"",INDEX('Smelter Look-up'!$C:$C,MATCH($A1852,'Smelter Look-up'!$E:$E,0)))</f>
        <v/>
      </c>
      <c r="D1852" s="230"/>
      <c r="E1852" s="182" t="str">
        <f ca="1">IF(ISERROR($V1852),"",OFFSET('Smelter Look-up'!$D$4,$V1852-4,0)&amp;"")</f>
        <v/>
      </c>
      <c r="F1852" s="182" t="s">
        <v>15807</v>
      </c>
      <c r="G1852" s="182" t="str">
        <f ca="1">IF(C1852=$X$4,IF(ISERROR($V1852),"Enter smelter details","RMI"),IF(ISERROR($V1852),"",OFFSET('Smelter Look-up'!$F$4,$V1852-4,0)))</f>
        <v/>
      </c>
      <c r="H1852" s="183"/>
      <c r="I1852" s="184" t="s">
        <v>15807</v>
      </c>
      <c r="J1852" s="184" t="s">
        <v>15807</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t="s">
        <v>15807</v>
      </c>
      <c r="B1853" s="182" t="str">
        <f>IF(LEN(A1853)=0,"",INDEX('Smelter Look-up'!$A:$A,MATCH($A1853,'Smelter Look-up'!$E:$E,0)))</f>
        <v/>
      </c>
      <c r="C1853" s="186" t="str">
        <f>IF(LEN(A1853)=0,"",INDEX('Smelter Look-up'!$C:$C,MATCH($A1853,'Smelter Look-up'!$E:$E,0)))</f>
        <v/>
      </c>
      <c r="D1853" s="230"/>
      <c r="E1853" s="182" t="str">
        <f ca="1">IF(ISERROR($V1853),"",OFFSET('Smelter Look-up'!$D$4,$V1853-4,0)&amp;"")</f>
        <v/>
      </c>
      <c r="F1853" s="182" t="s">
        <v>15807</v>
      </c>
      <c r="G1853" s="182" t="str">
        <f ca="1">IF(C1853=$X$4,IF(ISERROR($V1853),"Enter smelter details","RMI"),IF(ISERROR($V1853),"",OFFSET('Smelter Look-up'!$F$4,$V1853-4,0)))</f>
        <v/>
      </c>
      <c r="H1853" s="183"/>
      <c r="I1853" s="184" t="s">
        <v>15807</v>
      </c>
      <c r="J1853" s="184" t="s">
        <v>15807</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t="s">
        <v>15807</v>
      </c>
      <c r="B1854" s="182" t="str">
        <f>IF(LEN(A1854)=0,"",INDEX('Smelter Look-up'!$A:$A,MATCH($A1854,'Smelter Look-up'!$E:$E,0)))</f>
        <v/>
      </c>
      <c r="C1854" s="186" t="str">
        <f>IF(LEN(A1854)=0,"",INDEX('Smelter Look-up'!$C:$C,MATCH($A1854,'Smelter Look-up'!$E:$E,0)))</f>
        <v/>
      </c>
      <c r="D1854" s="230"/>
      <c r="E1854" s="182" t="str">
        <f ca="1">IF(ISERROR($V1854),"",OFFSET('Smelter Look-up'!$D$4,$V1854-4,0)&amp;"")</f>
        <v/>
      </c>
      <c r="F1854" s="182" t="s">
        <v>15807</v>
      </c>
      <c r="G1854" s="182" t="str">
        <f ca="1">IF(C1854=$X$4,IF(ISERROR($V1854),"Enter smelter details","RMI"),IF(ISERROR($V1854),"",OFFSET('Smelter Look-up'!$F$4,$V1854-4,0)))</f>
        <v/>
      </c>
      <c r="H1854" s="183"/>
      <c r="I1854" s="184" t="s">
        <v>15807</v>
      </c>
      <c r="J1854" s="184" t="s">
        <v>15807</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t="s">
        <v>15807</v>
      </c>
      <c r="B1855" s="182" t="str">
        <f>IF(LEN(A1855)=0,"",INDEX('Smelter Look-up'!$A:$A,MATCH($A1855,'Smelter Look-up'!$E:$E,0)))</f>
        <v/>
      </c>
      <c r="C1855" s="186" t="str">
        <f>IF(LEN(A1855)=0,"",INDEX('Smelter Look-up'!$C:$C,MATCH($A1855,'Smelter Look-up'!$E:$E,0)))</f>
        <v/>
      </c>
      <c r="D1855" s="230"/>
      <c r="E1855" s="182" t="str">
        <f ca="1">IF(ISERROR($V1855),"",OFFSET('Smelter Look-up'!$D$4,$V1855-4,0)&amp;"")</f>
        <v/>
      </c>
      <c r="F1855" s="182" t="s">
        <v>15807</v>
      </c>
      <c r="G1855" s="182" t="str">
        <f ca="1">IF(C1855=$X$4,IF(ISERROR($V1855),"Enter smelter details","RMI"),IF(ISERROR($V1855),"",OFFSET('Smelter Look-up'!$F$4,$V1855-4,0)))</f>
        <v/>
      </c>
      <c r="H1855" s="183"/>
      <c r="I1855" s="184" t="s">
        <v>15807</v>
      </c>
      <c r="J1855" s="184" t="s">
        <v>15807</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t="s">
        <v>15807</v>
      </c>
      <c r="B1856" s="182" t="str">
        <f>IF(LEN(A1856)=0,"",INDEX('Smelter Look-up'!$A:$A,MATCH($A1856,'Smelter Look-up'!$E:$E,0)))</f>
        <v/>
      </c>
      <c r="C1856" s="186" t="str">
        <f>IF(LEN(A1856)=0,"",INDEX('Smelter Look-up'!$C:$C,MATCH($A1856,'Smelter Look-up'!$E:$E,0)))</f>
        <v/>
      </c>
      <c r="D1856" s="230"/>
      <c r="E1856" s="182" t="str">
        <f ca="1">IF(ISERROR($V1856),"",OFFSET('Smelter Look-up'!$D$4,$V1856-4,0)&amp;"")</f>
        <v/>
      </c>
      <c r="F1856" s="182" t="s">
        <v>15807</v>
      </c>
      <c r="G1856" s="182" t="str">
        <f ca="1">IF(C1856=$X$4,IF(ISERROR($V1856),"Enter smelter details","RMI"),IF(ISERROR($V1856),"",OFFSET('Smelter Look-up'!$F$4,$V1856-4,0)))</f>
        <v/>
      </c>
      <c r="H1856" s="183"/>
      <c r="I1856" s="184" t="s">
        <v>15807</v>
      </c>
      <c r="J1856" s="184" t="s">
        <v>15807</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t="s">
        <v>15807</v>
      </c>
      <c r="B1857" s="182" t="str">
        <f>IF(LEN(A1857)=0,"",INDEX('Smelter Look-up'!$A:$A,MATCH($A1857,'Smelter Look-up'!$E:$E,0)))</f>
        <v/>
      </c>
      <c r="C1857" s="186" t="str">
        <f>IF(LEN(A1857)=0,"",INDEX('Smelter Look-up'!$C:$C,MATCH($A1857,'Smelter Look-up'!$E:$E,0)))</f>
        <v/>
      </c>
      <c r="D1857" s="230"/>
      <c r="E1857" s="182" t="str">
        <f ca="1">IF(ISERROR($V1857),"",OFFSET('Smelter Look-up'!$D$4,$V1857-4,0)&amp;"")</f>
        <v/>
      </c>
      <c r="F1857" s="182" t="s">
        <v>15807</v>
      </c>
      <c r="G1857" s="182" t="str">
        <f ca="1">IF(C1857=$X$4,IF(ISERROR($V1857),"Enter smelter details","RMI"),IF(ISERROR($V1857),"",OFFSET('Smelter Look-up'!$F$4,$V1857-4,0)))</f>
        <v/>
      </c>
      <c r="H1857" s="183"/>
      <c r="I1857" s="184" t="s">
        <v>15807</v>
      </c>
      <c r="J1857" s="184" t="s">
        <v>15807</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t="s">
        <v>15807</v>
      </c>
      <c r="B1858" s="182" t="str">
        <f>IF(LEN(A1858)=0,"",INDEX('Smelter Look-up'!$A:$A,MATCH($A1858,'Smelter Look-up'!$E:$E,0)))</f>
        <v/>
      </c>
      <c r="C1858" s="186" t="str">
        <f>IF(LEN(A1858)=0,"",INDEX('Smelter Look-up'!$C:$C,MATCH($A1858,'Smelter Look-up'!$E:$E,0)))</f>
        <v/>
      </c>
      <c r="D1858" s="230"/>
      <c r="E1858" s="182" t="str">
        <f ca="1">IF(ISERROR($V1858),"",OFFSET('Smelter Look-up'!$D$4,$V1858-4,0)&amp;"")</f>
        <v/>
      </c>
      <c r="F1858" s="182" t="s">
        <v>15807</v>
      </c>
      <c r="G1858" s="182" t="str">
        <f ca="1">IF(C1858=$X$4,IF(ISERROR($V1858),"Enter smelter details","RMI"),IF(ISERROR($V1858),"",OFFSET('Smelter Look-up'!$F$4,$V1858-4,0)))</f>
        <v/>
      </c>
      <c r="H1858" s="183"/>
      <c r="I1858" s="184" t="s">
        <v>15807</v>
      </c>
      <c r="J1858" s="184" t="s">
        <v>15807</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t="s">
        <v>15807</v>
      </c>
      <c r="B1859" s="182" t="str">
        <f>IF(LEN(A1859)=0,"",INDEX('Smelter Look-up'!$A:$A,MATCH($A1859,'Smelter Look-up'!$E:$E,0)))</f>
        <v/>
      </c>
      <c r="C1859" s="186" t="str">
        <f>IF(LEN(A1859)=0,"",INDEX('Smelter Look-up'!$C:$C,MATCH($A1859,'Smelter Look-up'!$E:$E,0)))</f>
        <v/>
      </c>
      <c r="D1859" s="230"/>
      <c r="E1859" s="182" t="str">
        <f ca="1">IF(ISERROR($V1859),"",OFFSET('Smelter Look-up'!$D$4,$V1859-4,0)&amp;"")</f>
        <v/>
      </c>
      <c r="F1859" s="182" t="s">
        <v>15807</v>
      </c>
      <c r="G1859" s="182" t="str">
        <f ca="1">IF(C1859=$X$4,IF(ISERROR($V1859),"Enter smelter details","RMI"),IF(ISERROR($V1859),"",OFFSET('Smelter Look-up'!$F$4,$V1859-4,0)))</f>
        <v/>
      </c>
      <c r="H1859" s="183"/>
      <c r="I1859" s="184" t="s">
        <v>15807</v>
      </c>
      <c r="J1859" s="184" t="s">
        <v>15807</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t="s">
        <v>15807</v>
      </c>
      <c r="B1860" s="182" t="str">
        <f>IF(LEN(A1860)=0,"",INDEX('Smelter Look-up'!$A:$A,MATCH($A1860,'Smelter Look-up'!$E:$E,0)))</f>
        <v/>
      </c>
      <c r="C1860" s="186" t="str">
        <f>IF(LEN(A1860)=0,"",INDEX('Smelter Look-up'!$C:$C,MATCH($A1860,'Smelter Look-up'!$E:$E,0)))</f>
        <v/>
      </c>
      <c r="D1860" s="230"/>
      <c r="E1860" s="182" t="str">
        <f ca="1">IF(ISERROR($V1860),"",OFFSET('Smelter Look-up'!$D$4,$V1860-4,0)&amp;"")</f>
        <v/>
      </c>
      <c r="F1860" s="182" t="s">
        <v>15807</v>
      </c>
      <c r="G1860" s="182" t="str">
        <f ca="1">IF(C1860=$X$4,IF(ISERROR($V1860),"Enter smelter details","RMI"),IF(ISERROR($V1860),"",OFFSET('Smelter Look-up'!$F$4,$V1860-4,0)))</f>
        <v/>
      </c>
      <c r="H1860" s="183"/>
      <c r="I1860" s="184" t="s">
        <v>15807</v>
      </c>
      <c r="J1860" s="184" t="s">
        <v>15807</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t="s">
        <v>15807</v>
      </c>
      <c r="B1861" s="182" t="str">
        <f>IF(LEN(A1861)=0,"",INDEX('Smelter Look-up'!$A:$A,MATCH($A1861,'Smelter Look-up'!$E:$E,0)))</f>
        <v/>
      </c>
      <c r="C1861" s="186" t="str">
        <f>IF(LEN(A1861)=0,"",INDEX('Smelter Look-up'!$C:$C,MATCH($A1861,'Smelter Look-up'!$E:$E,0)))</f>
        <v/>
      </c>
      <c r="D1861" s="230"/>
      <c r="E1861" s="182" t="str">
        <f ca="1">IF(ISERROR($V1861),"",OFFSET('Smelter Look-up'!$D$4,$V1861-4,0)&amp;"")</f>
        <v/>
      </c>
      <c r="F1861" s="182" t="s">
        <v>15807</v>
      </c>
      <c r="G1861" s="182" t="str">
        <f ca="1">IF(C1861=$X$4,IF(ISERROR($V1861),"Enter smelter details","RMI"),IF(ISERROR($V1861),"",OFFSET('Smelter Look-up'!$F$4,$V1861-4,0)))</f>
        <v/>
      </c>
      <c r="H1861" s="183"/>
      <c r="I1861" s="184" t="s">
        <v>15807</v>
      </c>
      <c r="J1861" s="184" t="s">
        <v>15807</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t="s">
        <v>15807</v>
      </c>
      <c r="B1862" s="182" t="str">
        <f>IF(LEN(A1862)=0,"",INDEX('Smelter Look-up'!$A:$A,MATCH($A1862,'Smelter Look-up'!$E:$E,0)))</f>
        <v/>
      </c>
      <c r="C1862" s="186" t="str">
        <f>IF(LEN(A1862)=0,"",INDEX('Smelter Look-up'!$C:$C,MATCH($A1862,'Smelter Look-up'!$E:$E,0)))</f>
        <v/>
      </c>
      <c r="D1862" s="230"/>
      <c r="E1862" s="182" t="str">
        <f ca="1">IF(ISERROR($V1862),"",OFFSET('Smelter Look-up'!$D$4,$V1862-4,0)&amp;"")</f>
        <v/>
      </c>
      <c r="F1862" s="182" t="s">
        <v>15807</v>
      </c>
      <c r="G1862" s="182" t="str">
        <f ca="1">IF(C1862=$X$4,IF(ISERROR($V1862),"Enter smelter details","RMI"),IF(ISERROR($V1862),"",OFFSET('Smelter Look-up'!$F$4,$V1862-4,0)))</f>
        <v/>
      </c>
      <c r="H1862" s="183"/>
      <c r="I1862" s="184" t="s">
        <v>15807</v>
      </c>
      <c r="J1862" s="184" t="s">
        <v>15807</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t="s">
        <v>15807</v>
      </c>
      <c r="B1863" s="182" t="str">
        <f>IF(LEN(A1863)=0,"",INDEX('Smelter Look-up'!$A:$A,MATCH($A1863,'Smelter Look-up'!$E:$E,0)))</f>
        <v/>
      </c>
      <c r="C1863" s="186" t="str">
        <f>IF(LEN(A1863)=0,"",INDEX('Smelter Look-up'!$C:$C,MATCH($A1863,'Smelter Look-up'!$E:$E,0)))</f>
        <v/>
      </c>
      <c r="D1863" s="230"/>
      <c r="E1863" s="182" t="str">
        <f ca="1">IF(ISERROR($V1863),"",OFFSET('Smelter Look-up'!$D$4,$V1863-4,0)&amp;"")</f>
        <v/>
      </c>
      <c r="F1863" s="182" t="s">
        <v>15807</v>
      </c>
      <c r="G1863" s="182" t="str">
        <f ca="1">IF(C1863=$X$4,IF(ISERROR($V1863),"Enter smelter details","RMI"),IF(ISERROR($V1863),"",OFFSET('Smelter Look-up'!$F$4,$V1863-4,0)))</f>
        <v/>
      </c>
      <c r="H1863" s="183"/>
      <c r="I1863" s="184" t="s">
        <v>15807</v>
      </c>
      <c r="J1863" s="184" t="s">
        <v>15807</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t="s">
        <v>15807</v>
      </c>
      <c r="B1864" s="182" t="str">
        <f>IF(LEN(A1864)=0,"",INDEX('Smelter Look-up'!$A:$A,MATCH($A1864,'Smelter Look-up'!$E:$E,0)))</f>
        <v/>
      </c>
      <c r="C1864" s="186" t="str">
        <f>IF(LEN(A1864)=0,"",INDEX('Smelter Look-up'!$C:$C,MATCH($A1864,'Smelter Look-up'!$E:$E,0)))</f>
        <v/>
      </c>
      <c r="D1864" s="230"/>
      <c r="E1864" s="182" t="str">
        <f ca="1">IF(ISERROR($V1864),"",OFFSET('Smelter Look-up'!$D$4,$V1864-4,0)&amp;"")</f>
        <v/>
      </c>
      <c r="F1864" s="182" t="s">
        <v>15807</v>
      </c>
      <c r="G1864" s="182" t="str">
        <f ca="1">IF(C1864=$X$4,IF(ISERROR($V1864),"Enter smelter details","RMI"),IF(ISERROR($V1864),"",OFFSET('Smelter Look-up'!$F$4,$V1864-4,0)))</f>
        <v/>
      </c>
      <c r="H1864" s="183"/>
      <c r="I1864" s="184" t="s">
        <v>15807</v>
      </c>
      <c r="J1864" s="184" t="s">
        <v>15807</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t="s">
        <v>15807</v>
      </c>
      <c r="B1865" s="182" t="str">
        <f>IF(LEN(A1865)=0,"",INDEX('Smelter Look-up'!$A:$A,MATCH($A1865,'Smelter Look-up'!$E:$E,0)))</f>
        <v/>
      </c>
      <c r="C1865" s="186" t="str">
        <f>IF(LEN(A1865)=0,"",INDEX('Smelter Look-up'!$C:$C,MATCH($A1865,'Smelter Look-up'!$E:$E,0)))</f>
        <v/>
      </c>
      <c r="D1865" s="230"/>
      <c r="E1865" s="182" t="str">
        <f ca="1">IF(ISERROR($V1865),"",OFFSET('Smelter Look-up'!$D$4,$V1865-4,0)&amp;"")</f>
        <v/>
      </c>
      <c r="F1865" s="182" t="s">
        <v>15807</v>
      </c>
      <c r="G1865" s="182" t="str">
        <f ca="1">IF(C1865=$X$4,IF(ISERROR($V1865),"Enter smelter details","RMI"),IF(ISERROR($V1865),"",OFFSET('Smelter Look-up'!$F$4,$V1865-4,0)))</f>
        <v/>
      </c>
      <c r="H1865" s="183"/>
      <c r="I1865" s="184" t="s">
        <v>15807</v>
      </c>
      <c r="J1865" s="184" t="s">
        <v>15807</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t="s">
        <v>15807</v>
      </c>
      <c r="B1866" s="182" t="str">
        <f>IF(LEN(A1866)=0,"",INDEX('Smelter Look-up'!$A:$A,MATCH($A1866,'Smelter Look-up'!$E:$E,0)))</f>
        <v/>
      </c>
      <c r="C1866" s="186" t="str">
        <f>IF(LEN(A1866)=0,"",INDEX('Smelter Look-up'!$C:$C,MATCH($A1866,'Smelter Look-up'!$E:$E,0)))</f>
        <v/>
      </c>
      <c r="D1866" s="230"/>
      <c r="E1866" s="182" t="str">
        <f ca="1">IF(ISERROR($V1866),"",OFFSET('Smelter Look-up'!$D$4,$V1866-4,0)&amp;"")</f>
        <v/>
      </c>
      <c r="F1866" s="182" t="s">
        <v>15807</v>
      </c>
      <c r="G1866" s="182" t="str">
        <f ca="1">IF(C1866=$X$4,IF(ISERROR($V1866),"Enter smelter details","RMI"),IF(ISERROR($V1866),"",OFFSET('Smelter Look-up'!$F$4,$V1866-4,0)))</f>
        <v/>
      </c>
      <c r="H1866" s="183"/>
      <c r="I1866" s="184" t="s">
        <v>15807</v>
      </c>
      <c r="J1866" s="184" t="s">
        <v>15807</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t="s">
        <v>15807</v>
      </c>
      <c r="B1867" s="182" t="str">
        <f>IF(LEN(A1867)=0,"",INDEX('Smelter Look-up'!$A:$A,MATCH($A1867,'Smelter Look-up'!$E:$E,0)))</f>
        <v/>
      </c>
      <c r="C1867" s="186" t="str">
        <f>IF(LEN(A1867)=0,"",INDEX('Smelter Look-up'!$C:$C,MATCH($A1867,'Smelter Look-up'!$E:$E,0)))</f>
        <v/>
      </c>
      <c r="D1867" s="230"/>
      <c r="E1867" s="182" t="str">
        <f ca="1">IF(ISERROR($V1867),"",OFFSET('Smelter Look-up'!$D$4,$V1867-4,0)&amp;"")</f>
        <v/>
      </c>
      <c r="F1867" s="182" t="s">
        <v>15807</v>
      </c>
      <c r="G1867" s="182" t="str">
        <f ca="1">IF(C1867=$X$4,IF(ISERROR($V1867),"Enter smelter details","RMI"),IF(ISERROR($V1867),"",OFFSET('Smelter Look-up'!$F$4,$V1867-4,0)))</f>
        <v/>
      </c>
      <c r="H1867" s="183"/>
      <c r="I1867" s="184" t="s">
        <v>15807</v>
      </c>
      <c r="J1867" s="184" t="s">
        <v>15807</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t="s">
        <v>15807</v>
      </c>
      <c r="B1868" s="182" t="str">
        <f>IF(LEN(A1868)=0,"",INDEX('Smelter Look-up'!$A:$A,MATCH($A1868,'Smelter Look-up'!$E:$E,0)))</f>
        <v/>
      </c>
      <c r="C1868" s="186" t="str">
        <f>IF(LEN(A1868)=0,"",INDEX('Smelter Look-up'!$C:$C,MATCH($A1868,'Smelter Look-up'!$E:$E,0)))</f>
        <v/>
      </c>
      <c r="D1868" s="230"/>
      <c r="E1868" s="182" t="str">
        <f ca="1">IF(ISERROR($V1868),"",OFFSET('Smelter Look-up'!$D$4,$V1868-4,0)&amp;"")</f>
        <v/>
      </c>
      <c r="F1868" s="182" t="s">
        <v>15807</v>
      </c>
      <c r="G1868" s="182" t="str">
        <f ca="1">IF(C1868=$X$4,IF(ISERROR($V1868),"Enter smelter details","RMI"),IF(ISERROR($V1868),"",OFFSET('Smelter Look-up'!$F$4,$V1868-4,0)))</f>
        <v/>
      </c>
      <c r="H1868" s="183"/>
      <c r="I1868" s="184" t="s">
        <v>15807</v>
      </c>
      <c r="J1868" s="184" t="s">
        <v>15807</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t="s">
        <v>15807</v>
      </c>
      <c r="B1869" s="182" t="str">
        <f>IF(LEN(A1869)=0,"",INDEX('Smelter Look-up'!$A:$A,MATCH($A1869,'Smelter Look-up'!$E:$E,0)))</f>
        <v/>
      </c>
      <c r="C1869" s="186" t="str">
        <f>IF(LEN(A1869)=0,"",INDEX('Smelter Look-up'!$C:$C,MATCH($A1869,'Smelter Look-up'!$E:$E,0)))</f>
        <v/>
      </c>
      <c r="D1869" s="230"/>
      <c r="E1869" s="182" t="str">
        <f ca="1">IF(ISERROR($V1869),"",OFFSET('Smelter Look-up'!$D$4,$V1869-4,0)&amp;"")</f>
        <v/>
      </c>
      <c r="F1869" s="182" t="s">
        <v>15807</v>
      </c>
      <c r="G1869" s="182" t="str">
        <f ca="1">IF(C1869=$X$4,IF(ISERROR($V1869),"Enter smelter details","RMI"),IF(ISERROR($V1869),"",OFFSET('Smelter Look-up'!$F$4,$V1869-4,0)))</f>
        <v/>
      </c>
      <c r="H1869" s="183"/>
      <c r="I1869" s="184" t="s">
        <v>15807</v>
      </c>
      <c r="J1869" s="184" t="s">
        <v>15807</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t="s">
        <v>15807</v>
      </c>
      <c r="B1870" s="182" t="str">
        <f>IF(LEN(A1870)=0,"",INDEX('Smelter Look-up'!$A:$A,MATCH($A1870,'Smelter Look-up'!$E:$E,0)))</f>
        <v/>
      </c>
      <c r="C1870" s="186" t="str">
        <f>IF(LEN(A1870)=0,"",INDEX('Smelter Look-up'!$C:$C,MATCH($A1870,'Smelter Look-up'!$E:$E,0)))</f>
        <v/>
      </c>
      <c r="D1870" s="230"/>
      <c r="E1870" s="182" t="str">
        <f ca="1">IF(ISERROR($V1870),"",OFFSET('Smelter Look-up'!$D$4,$V1870-4,0)&amp;"")</f>
        <v/>
      </c>
      <c r="F1870" s="182" t="s">
        <v>15807</v>
      </c>
      <c r="G1870" s="182" t="str">
        <f ca="1">IF(C1870=$X$4,IF(ISERROR($V1870),"Enter smelter details","RMI"),IF(ISERROR($V1870),"",OFFSET('Smelter Look-up'!$F$4,$V1870-4,0)))</f>
        <v/>
      </c>
      <c r="H1870" s="183"/>
      <c r="I1870" s="184" t="s">
        <v>15807</v>
      </c>
      <c r="J1870" s="184" t="s">
        <v>15807</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t="s">
        <v>15807</v>
      </c>
      <c r="B1871" s="182" t="str">
        <f>IF(LEN(A1871)=0,"",INDEX('Smelter Look-up'!$A:$A,MATCH($A1871,'Smelter Look-up'!$E:$E,0)))</f>
        <v/>
      </c>
      <c r="C1871" s="186" t="str">
        <f>IF(LEN(A1871)=0,"",INDEX('Smelter Look-up'!$C:$C,MATCH($A1871,'Smelter Look-up'!$E:$E,0)))</f>
        <v/>
      </c>
      <c r="D1871" s="230"/>
      <c r="E1871" s="182" t="str">
        <f ca="1">IF(ISERROR($V1871),"",OFFSET('Smelter Look-up'!$D$4,$V1871-4,0)&amp;"")</f>
        <v/>
      </c>
      <c r="F1871" s="182" t="s">
        <v>15807</v>
      </c>
      <c r="G1871" s="182" t="str">
        <f ca="1">IF(C1871=$X$4,IF(ISERROR($V1871),"Enter smelter details","RMI"),IF(ISERROR($V1871),"",OFFSET('Smelter Look-up'!$F$4,$V1871-4,0)))</f>
        <v/>
      </c>
      <c r="H1871" s="183"/>
      <c r="I1871" s="184" t="s">
        <v>15807</v>
      </c>
      <c r="J1871" s="184" t="s">
        <v>15807</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t="s">
        <v>15807</v>
      </c>
      <c r="B1872" s="182" t="str">
        <f>IF(LEN(A1872)=0,"",INDEX('Smelter Look-up'!$A:$A,MATCH($A1872,'Smelter Look-up'!$E:$E,0)))</f>
        <v/>
      </c>
      <c r="C1872" s="186" t="str">
        <f>IF(LEN(A1872)=0,"",INDEX('Smelter Look-up'!$C:$C,MATCH($A1872,'Smelter Look-up'!$E:$E,0)))</f>
        <v/>
      </c>
      <c r="D1872" s="230"/>
      <c r="E1872" s="182" t="str">
        <f ca="1">IF(ISERROR($V1872),"",OFFSET('Smelter Look-up'!$D$4,$V1872-4,0)&amp;"")</f>
        <v/>
      </c>
      <c r="F1872" s="182" t="s">
        <v>15807</v>
      </c>
      <c r="G1872" s="182" t="str">
        <f ca="1">IF(C1872=$X$4,IF(ISERROR($V1872),"Enter smelter details","RMI"),IF(ISERROR($V1872),"",OFFSET('Smelter Look-up'!$F$4,$V1872-4,0)))</f>
        <v/>
      </c>
      <c r="H1872" s="183"/>
      <c r="I1872" s="184" t="s">
        <v>15807</v>
      </c>
      <c r="J1872" s="184" t="s">
        <v>15807</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t="s">
        <v>15807</v>
      </c>
      <c r="B1873" s="182" t="str">
        <f>IF(LEN(A1873)=0,"",INDEX('Smelter Look-up'!$A:$A,MATCH($A1873,'Smelter Look-up'!$E:$E,0)))</f>
        <v/>
      </c>
      <c r="C1873" s="186" t="str">
        <f>IF(LEN(A1873)=0,"",INDEX('Smelter Look-up'!$C:$C,MATCH($A1873,'Smelter Look-up'!$E:$E,0)))</f>
        <v/>
      </c>
      <c r="D1873" s="230"/>
      <c r="E1873" s="182" t="str">
        <f ca="1">IF(ISERROR($V1873),"",OFFSET('Smelter Look-up'!$D$4,$V1873-4,0)&amp;"")</f>
        <v/>
      </c>
      <c r="F1873" s="182" t="s">
        <v>15807</v>
      </c>
      <c r="G1873" s="182" t="str">
        <f ca="1">IF(C1873=$X$4,IF(ISERROR($V1873),"Enter smelter details","RMI"),IF(ISERROR($V1873),"",OFFSET('Smelter Look-up'!$F$4,$V1873-4,0)))</f>
        <v/>
      </c>
      <c r="H1873" s="183"/>
      <c r="I1873" s="184" t="s">
        <v>15807</v>
      </c>
      <c r="J1873" s="184" t="s">
        <v>15807</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t="s">
        <v>15807</v>
      </c>
      <c r="B1874" s="182" t="str">
        <f>IF(LEN(A1874)=0,"",INDEX('Smelter Look-up'!$A:$A,MATCH($A1874,'Smelter Look-up'!$E:$E,0)))</f>
        <v/>
      </c>
      <c r="C1874" s="186" t="str">
        <f>IF(LEN(A1874)=0,"",INDEX('Smelter Look-up'!$C:$C,MATCH($A1874,'Smelter Look-up'!$E:$E,0)))</f>
        <v/>
      </c>
      <c r="D1874" s="230"/>
      <c r="E1874" s="182" t="str">
        <f ca="1">IF(ISERROR($V1874),"",OFFSET('Smelter Look-up'!$D$4,$V1874-4,0)&amp;"")</f>
        <v/>
      </c>
      <c r="F1874" s="182" t="s">
        <v>15807</v>
      </c>
      <c r="G1874" s="182" t="str">
        <f ca="1">IF(C1874=$X$4,IF(ISERROR($V1874),"Enter smelter details","RMI"),IF(ISERROR($V1874),"",OFFSET('Smelter Look-up'!$F$4,$V1874-4,0)))</f>
        <v/>
      </c>
      <c r="H1874" s="183"/>
      <c r="I1874" s="184" t="s">
        <v>15807</v>
      </c>
      <c r="J1874" s="184" t="s">
        <v>15807</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t="s">
        <v>15807</v>
      </c>
      <c r="B1875" s="182" t="str">
        <f>IF(LEN(A1875)=0,"",INDEX('Smelter Look-up'!$A:$A,MATCH($A1875,'Smelter Look-up'!$E:$E,0)))</f>
        <v/>
      </c>
      <c r="C1875" s="186" t="str">
        <f>IF(LEN(A1875)=0,"",INDEX('Smelter Look-up'!$C:$C,MATCH($A1875,'Smelter Look-up'!$E:$E,0)))</f>
        <v/>
      </c>
      <c r="D1875" s="230"/>
      <c r="E1875" s="182" t="str">
        <f ca="1">IF(ISERROR($V1875),"",OFFSET('Smelter Look-up'!$D$4,$V1875-4,0)&amp;"")</f>
        <v/>
      </c>
      <c r="F1875" s="182" t="s">
        <v>15807</v>
      </c>
      <c r="G1875" s="182" t="str">
        <f ca="1">IF(C1875=$X$4,IF(ISERROR($V1875),"Enter smelter details","RMI"),IF(ISERROR($V1875),"",OFFSET('Smelter Look-up'!$F$4,$V1875-4,0)))</f>
        <v/>
      </c>
      <c r="H1875" s="183"/>
      <c r="I1875" s="184" t="s">
        <v>15807</v>
      </c>
      <c r="J1875" s="184" t="s">
        <v>15807</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t="s">
        <v>15807</v>
      </c>
      <c r="B1876" s="182" t="str">
        <f>IF(LEN(A1876)=0,"",INDEX('Smelter Look-up'!$A:$A,MATCH($A1876,'Smelter Look-up'!$E:$E,0)))</f>
        <v/>
      </c>
      <c r="C1876" s="186" t="str">
        <f>IF(LEN(A1876)=0,"",INDEX('Smelter Look-up'!$C:$C,MATCH($A1876,'Smelter Look-up'!$E:$E,0)))</f>
        <v/>
      </c>
      <c r="D1876" s="230"/>
      <c r="E1876" s="182" t="str">
        <f ca="1">IF(ISERROR($V1876),"",OFFSET('Smelter Look-up'!$D$4,$V1876-4,0)&amp;"")</f>
        <v/>
      </c>
      <c r="F1876" s="182" t="s">
        <v>15807</v>
      </c>
      <c r="G1876" s="182" t="str">
        <f ca="1">IF(C1876=$X$4,IF(ISERROR($V1876),"Enter smelter details","RMI"),IF(ISERROR($V1876),"",OFFSET('Smelter Look-up'!$F$4,$V1876-4,0)))</f>
        <v/>
      </c>
      <c r="H1876" s="183"/>
      <c r="I1876" s="184" t="s">
        <v>15807</v>
      </c>
      <c r="J1876" s="184" t="s">
        <v>15807</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t="s">
        <v>15807</v>
      </c>
      <c r="B1877" s="182" t="str">
        <f>IF(LEN(A1877)=0,"",INDEX('Smelter Look-up'!$A:$A,MATCH($A1877,'Smelter Look-up'!$E:$E,0)))</f>
        <v/>
      </c>
      <c r="C1877" s="186" t="str">
        <f>IF(LEN(A1877)=0,"",INDEX('Smelter Look-up'!$C:$C,MATCH($A1877,'Smelter Look-up'!$E:$E,0)))</f>
        <v/>
      </c>
      <c r="D1877" s="230"/>
      <c r="E1877" s="182" t="str">
        <f ca="1">IF(ISERROR($V1877),"",OFFSET('Smelter Look-up'!$D$4,$V1877-4,0)&amp;"")</f>
        <v/>
      </c>
      <c r="F1877" s="182" t="s">
        <v>15807</v>
      </c>
      <c r="G1877" s="182" t="str">
        <f ca="1">IF(C1877=$X$4,IF(ISERROR($V1877),"Enter smelter details","RMI"),IF(ISERROR($V1877),"",OFFSET('Smelter Look-up'!$F$4,$V1877-4,0)))</f>
        <v/>
      </c>
      <c r="H1877" s="183"/>
      <c r="I1877" s="184" t="s">
        <v>15807</v>
      </c>
      <c r="J1877" s="184" t="s">
        <v>15807</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t="s">
        <v>15807</v>
      </c>
      <c r="B1878" s="182" t="str">
        <f>IF(LEN(A1878)=0,"",INDEX('Smelter Look-up'!$A:$A,MATCH($A1878,'Smelter Look-up'!$E:$E,0)))</f>
        <v/>
      </c>
      <c r="C1878" s="186" t="str">
        <f>IF(LEN(A1878)=0,"",INDEX('Smelter Look-up'!$C:$C,MATCH($A1878,'Smelter Look-up'!$E:$E,0)))</f>
        <v/>
      </c>
      <c r="D1878" s="230"/>
      <c r="E1878" s="182" t="str">
        <f ca="1">IF(ISERROR($V1878),"",OFFSET('Smelter Look-up'!$D$4,$V1878-4,0)&amp;"")</f>
        <v/>
      </c>
      <c r="F1878" s="182" t="s">
        <v>15807</v>
      </c>
      <c r="G1878" s="182" t="str">
        <f ca="1">IF(C1878=$X$4,IF(ISERROR($V1878),"Enter smelter details","RMI"),IF(ISERROR($V1878),"",OFFSET('Smelter Look-up'!$F$4,$V1878-4,0)))</f>
        <v/>
      </c>
      <c r="H1878" s="183"/>
      <c r="I1878" s="184" t="s">
        <v>15807</v>
      </c>
      <c r="J1878" s="184" t="s">
        <v>15807</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t="s">
        <v>15807</v>
      </c>
      <c r="B1879" s="182" t="str">
        <f>IF(LEN(A1879)=0,"",INDEX('Smelter Look-up'!$A:$A,MATCH($A1879,'Smelter Look-up'!$E:$E,0)))</f>
        <v/>
      </c>
      <c r="C1879" s="186" t="str">
        <f>IF(LEN(A1879)=0,"",INDEX('Smelter Look-up'!$C:$C,MATCH($A1879,'Smelter Look-up'!$E:$E,0)))</f>
        <v/>
      </c>
      <c r="D1879" s="230"/>
      <c r="E1879" s="182" t="str">
        <f ca="1">IF(ISERROR($V1879),"",OFFSET('Smelter Look-up'!$D$4,$V1879-4,0)&amp;"")</f>
        <v/>
      </c>
      <c r="F1879" s="182" t="s">
        <v>15807</v>
      </c>
      <c r="G1879" s="182" t="str">
        <f ca="1">IF(C1879=$X$4,IF(ISERROR($V1879),"Enter smelter details","RMI"),IF(ISERROR($V1879),"",OFFSET('Smelter Look-up'!$F$4,$V1879-4,0)))</f>
        <v/>
      </c>
      <c r="H1879" s="183"/>
      <c r="I1879" s="184" t="s">
        <v>15807</v>
      </c>
      <c r="J1879" s="184" t="s">
        <v>15807</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t="s">
        <v>15807</v>
      </c>
      <c r="B1880" s="182" t="str">
        <f>IF(LEN(A1880)=0,"",INDEX('Smelter Look-up'!$A:$A,MATCH($A1880,'Smelter Look-up'!$E:$E,0)))</f>
        <v/>
      </c>
      <c r="C1880" s="186" t="str">
        <f>IF(LEN(A1880)=0,"",INDEX('Smelter Look-up'!$C:$C,MATCH($A1880,'Smelter Look-up'!$E:$E,0)))</f>
        <v/>
      </c>
      <c r="D1880" s="230"/>
      <c r="E1880" s="182" t="str">
        <f ca="1">IF(ISERROR($V1880),"",OFFSET('Smelter Look-up'!$D$4,$V1880-4,0)&amp;"")</f>
        <v/>
      </c>
      <c r="F1880" s="182" t="s">
        <v>15807</v>
      </c>
      <c r="G1880" s="182" t="str">
        <f ca="1">IF(C1880=$X$4,IF(ISERROR($V1880),"Enter smelter details","RMI"),IF(ISERROR($V1880),"",OFFSET('Smelter Look-up'!$F$4,$V1880-4,0)))</f>
        <v/>
      </c>
      <c r="H1880" s="183"/>
      <c r="I1880" s="184" t="s">
        <v>15807</v>
      </c>
      <c r="J1880" s="184" t="s">
        <v>15807</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t="s">
        <v>15807</v>
      </c>
      <c r="B1881" s="182" t="str">
        <f>IF(LEN(A1881)=0,"",INDEX('Smelter Look-up'!$A:$A,MATCH($A1881,'Smelter Look-up'!$E:$E,0)))</f>
        <v/>
      </c>
      <c r="C1881" s="186" t="str">
        <f>IF(LEN(A1881)=0,"",INDEX('Smelter Look-up'!$C:$C,MATCH($A1881,'Smelter Look-up'!$E:$E,0)))</f>
        <v/>
      </c>
      <c r="D1881" s="230"/>
      <c r="E1881" s="182" t="str">
        <f ca="1">IF(ISERROR($V1881),"",OFFSET('Smelter Look-up'!$D$4,$V1881-4,0)&amp;"")</f>
        <v/>
      </c>
      <c r="F1881" s="182" t="s">
        <v>15807</v>
      </c>
      <c r="G1881" s="182" t="str">
        <f ca="1">IF(C1881=$X$4,IF(ISERROR($V1881),"Enter smelter details","RMI"),IF(ISERROR($V1881),"",OFFSET('Smelter Look-up'!$F$4,$V1881-4,0)))</f>
        <v/>
      </c>
      <c r="H1881" s="183"/>
      <c r="I1881" s="184" t="s">
        <v>15807</v>
      </c>
      <c r="J1881" s="184" t="s">
        <v>15807</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t="s">
        <v>15807</v>
      </c>
      <c r="B1882" s="182" t="str">
        <f>IF(LEN(A1882)=0,"",INDEX('Smelter Look-up'!$A:$A,MATCH($A1882,'Smelter Look-up'!$E:$E,0)))</f>
        <v/>
      </c>
      <c r="C1882" s="186" t="str">
        <f>IF(LEN(A1882)=0,"",INDEX('Smelter Look-up'!$C:$C,MATCH($A1882,'Smelter Look-up'!$E:$E,0)))</f>
        <v/>
      </c>
      <c r="D1882" s="230"/>
      <c r="E1882" s="182" t="str">
        <f ca="1">IF(ISERROR($V1882),"",OFFSET('Smelter Look-up'!$D$4,$V1882-4,0)&amp;"")</f>
        <v/>
      </c>
      <c r="F1882" s="182" t="s">
        <v>15807</v>
      </c>
      <c r="G1882" s="182" t="str">
        <f ca="1">IF(C1882=$X$4,IF(ISERROR($V1882),"Enter smelter details","RMI"),IF(ISERROR($V1882),"",OFFSET('Smelter Look-up'!$F$4,$V1882-4,0)))</f>
        <v/>
      </c>
      <c r="H1882" s="183"/>
      <c r="I1882" s="184" t="s">
        <v>15807</v>
      </c>
      <c r="J1882" s="184" t="s">
        <v>15807</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t="s">
        <v>15807</v>
      </c>
      <c r="B1883" s="182" t="str">
        <f>IF(LEN(A1883)=0,"",INDEX('Smelter Look-up'!$A:$A,MATCH($A1883,'Smelter Look-up'!$E:$E,0)))</f>
        <v/>
      </c>
      <c r="C1883" s="186" t="str">
        <f>IF(LEN(A1883)=0,"",INDEX('Smelter Look-up'!$C:$C,MATCH($A1883,'Smelter Look-up'!$E:$E,0)))</f>
        <v/>
      </c>
      <c r="D1883" s="230"/>
      <c r="E1883" s="182" t="str">
        <f ca="1">IF(ISERROR($V1883),"",OFFSET('Smelter Look-up'!$D$4,$V1883-4,0)&amp;"")</f>
        <v/>
      </c>
      <c r="F1883" s="182" t="s">
        <v>15807</v>
      </c>
      <c r="G1883" s="182" t="str">
        <f ca="1">IF(C1883=$X$4,IF(ISERROR($V1883),"Enter smelter details","RMI"),IF(ISERROR($V1883),"",OFFSET('Smelter Look-up'!$F$4,$V1883-4,0)))</f>
        <v/>
      </c>
      <c r="H1883" s="183"/>
      <c r="I1883" s="184" t="s">
        <v>15807</v>
      </c>
      <c r="J1883" s="184" t="s">
        <v>15807</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t="s">
        <v>15807</v>
      </c>
      <c r="B1884" s="182" t="str">
        <f>IF(LEN(A1884)=0,"",INDEX('Smelter Look-up'!$A:$A,MATCH($A1884,'Smelter Look-up'!$E:$E,0)))</f>
        <v/>
      </c>
      <c r="C1884" s="186" t="str">
        <f>IF(LEN(A1884)=0,"",INDEX('Smelter Look-up'!$C:$C,MATCH($A1884,'Smelter Look-up'!$E:$E,0)))</f>
        <v/>
      </c>
      <c r="D1884" s="230"/>
      <c r="E1884" s="182" t="str">
        <f ca="1">IF(ISERROR($V1884),"",OFFSET('Smelter Look-up'!$D$4,$V1884-4,0)&amp;"")</f>
        <v/>
      </c>
      <c r="F1884" s="182" t="s">
        <v>15807</v>
      </c>
      <c r="G1884" s="182" t="str">
        <f ca="1">IF(C1884=$X$4,IF(ISERROR($V1884),"Enter smelter details","RMI"),IF(ISERROR($V1884),"",OFFSET('Smelter Look-up'!$F$4,$V1884-4,0)))</f>
        <v/>
      </c>
      <c r="H1884" s="183"/>
      <c r="I1884" s="184" t="s">
        <v>15807</v>
      </c>
      <c r="J1884" s="184" t="s">
        <v>15807</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t="s">
        <v>15807</v>
      </c>
      <c r="B1885" s="182" t="str">
        <f>IF(LEN(A1885)=0,"",INDEX('Smelter Look-up'!$A:$A,MATCH($A1885,'Smelter Look-up'!$E:$E,0)))</f>
        <v/>
      </c>
      <c r="C1885" s="186" t="str">
        <f>IF(LEN(A1885)=0,"",INDEX('Smelter Look-up'!$C:$C,MATCH($A1885,'Smelter Look-up'!$E:$E,0)))</f>
        <v/>
      </c>
      <c r="D1885" s="230"/>
      <c r="E1885" s="182" t="str">
        <f ca="1">IF(ISERROR($V1885),"",OFFSET('Smelter Look-up'!$D$4,$V1885-4,0)&amp;"")</f>
        <v/>
      </c>
      <c r="F1885" s="182" t="s">
        <v>15807</v>
      </c>
      <c r="G1885" s="182" t="str">
        <f ca="1">IF(C1885=$X$4,IF(ISERROR($V1885),"Enter smelter details","RMI"),IF(ISERROR($V1885),"",OFFSET('Smelter Look-up'!$F$4,$V1885-4,0)))</f>
        <v/>
      </c>
      <c r="H1885" s="183"/>
      <c r="I1885" s="184" t="s">
        <v>15807</v>
      </c>
      <c r="J1885" s="184" t="s">
        <v>15807</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t="s">
        <v>15807</v>
      </c>
      <c r="B1886" s="182" t="str">
        <f>IF(LEN(A1886)=0,"",INDEX('Smelter Look-up'!$A:$A,MATCH($A1886,'Smelter Look-up'!$E:$E,0)))</f>
        <v/>
      </c>
      <c r="C1886" s="186" t="str">
        <f>IF(LEN(A1886)=0,"",INDEX('Smelter Look-up'!$C:$C,MATCH($A1886,'Smelter Look-up'!$E:$E,0)))</f>
        <v/>
      </c>
      <c r="D1886" s="230"/>
      <c r="E1886" s="182" t="str">
        <f ca="1">IF(ISERROR($V1886),"",OFFSET('Smelter Look-up'!$D$4,$V1886-4,0)&amp;"")</f>
        <v/>
      </c>
      <c r="F1886" s="182" t="s">
        <v>15807</v>
      </c>
      <c r="G1886" s="182" t="str">
        <f ca="1">IF(C1886=$X$4,IF(ISERROR($V1886),"Enter smelter details","RMI"),IF(ISERROR($V1886),"",OFFSET('Smelter Look-up'!$F$4,$V1886-4,0)))</f>
        <v/>
      </c>
      <c r="H1886" s="183"/>
      <c r="I1886" s="184" t="s">
        <v>15807</v>
      </c>
      <c r="J1886" s="184" t="s">
        <v>15807</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t="s">
        <v>15807</v>
      </c>
      <c r="B1887" s="182" t="str">
        <f>IF(LEN(A1887)=0,"",INDEX('Smelter Look-up'!$A:$A,MATCH($A1887,'Smelter Look-up'!$E:$E,0)))</f>
        <v/>
      </c>
      <c r="C1887" s="186" t="str">
        <f>IF(LEN(A1887)=0,"",INDEX('Smelter Look-up'!$C:$C,MATCH($A1887,'Smelter Look-up'!$E:$E,0)))</f>
        <v/>
      </c>
      <c r="D1887" s="230"/>
      <c r="E1887" s="182" t="str">
        <f ca="1">IF(ISERROR($V1887),"",OFFSET('Smelter Look-up'!$D$4,$V1887-4,0)&amp;"")</f>
        <v/>
      </c>
      <c r="F1887" s="182" t="s">
        <v>15807</v>
      </c>
      <c r="G1887" s="182" t="str">
        <f ca="1">IF(C1887=$X$4,IF(ISERROR($V1887),"Enter smelter details","RMI"),IF(ISERROR($V1887),"",OFFSET('Smelter Look-up'!$F$4,$V1887-4,0)))</f>
        <v/>
      </c>
      <c r="H1887" s="183"/>
      <c r="I1887" s="184" t="s">
        <v>15807</v>
      </c>
      <c r="J1887" s="184" t="s">
        <v>15807</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t="s">
        <v>15807</v>
      </c>
      <c r="B1888" s="182" t="str">
        <f>IF(LEN(A1888)=0,"",INDEX('Smelter Look-up'!$A:$A,MATCH($A1888,'Smelter Look-up'!$E:$E,0)))</f>
        <v/>
      </c>
      <c r="C1888" s="186" t="str">
        <f>IF(LEN(A1888)=0,"",INDEX('Smelter Look-up'!$C:$C,MATCH($A1888,'Smelter Look-up'!$E:$E,0)))</f>
        <v/>
      </c>
      <c r="D1888" s="230"/>
      <c r="E1888" s="182" t="str">
        <f ca="1">IF(ISERROR($V1888),"",OFFSET('Smelter Look-up'!$D$4,$V1888-4,0)&amp;"")</f>
        <v/>
      </c>
      <c r="F1888" s="182" t="s">
        <v>15807</v>
      </c>
      <c r="G1888" s="182" t="str">
        <f ca="1">IF(C1888=$X$4,IF(ISERROR($V1888),"Enter smelter details","RMI"),IF(ISERROR($V1888),"",OFFSET('Smelter Look-up'!$F$4,$V1888-4,0)))</f>
        <v/>
      </c>
      <c r="H1888" s="183"/>
      <c r="I1888" s="184" t="s">
        <v>15807</v>
      </c>
      <c r="J1888" s="184" t="s">
        <v>15807</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t="s">
        <v>15807</v>
      </c>
      <c r="B1889" s="182" t="str">
        <f>IF(LEN(A1889)=0,"",INDEX('Smelter Look-up'!$A:$A,MATCH($A1889,'Smelter Look-up'!$E:$E,0)))</f>
        <v/>
      </c>
      <c r="C1889" s="186" t="str">
        <f>IF(LEN(A1889)=0,"",INDEX('Smelter Look-up'!$C:$C,MATCH($A1889,'Smelter Look-up'!$E:$E,0)))</f>
        <v/>
      </c>
      <c r="D1889" s="230"/>
      <c r="E1889" s="182" t="str">
        <f ca="1">IF(ISERROR($V1889),"",OFFSET('Smelter Look-up'!$D$4,$V1889-4,0)&amp;"")</f>
        <v/>
      </c>
      <c r="F1889" s="182" t="s">
        <v>15807</v>
      </c>
      <c r="G1889" s="182" t="str">
        <f ca="1">IF(C1889=$X$4,IF(ISERROR($V1889),"Enter smelter details","RMI"),IF(ISERROR($V1889),"",OFFSET('Smelter Look-up'!$F$4,$V1889-4,0)))</f>
        <v/>
      </c>
      <c r="H1889" s="183"/>
      <c r="I1889" s="184" t="s">
        <v>15807</v>
      </c>
      <c r="J1889" s="184" t="s">
        <v>15807</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t="s">
        <v>15807</v>
      </c>
      <c r="B1890" s="182" t="str">
        <f>IF(LEN(A1890)=0,"",INDEX('Smelter Look-up'!$A:$A,MATCH($A1890,'Smelter Look-up'!$E:$E,0)))</f>
        <v/>
      </c>
      <c r="C1890" s="186" t="str">
        <f>IF(LEN(A1890)=0,"",INDEX('Smelter Look-up'!$C:$C,MATCH($A1890,'Smelter Look-up'!$E:$E,0)))</f>
        <v/>
      </c>
      <c r="D1890" s="230"/>
      <c r="E1890" s="182" t="str">
        <f ca="1">IF(ISERROR($V1890),"",OFFSET('Smelter Look-up'!$D$4,$V1890-4,0)&amp;"")</f>
        <v/>
      </c>
      <c r="F1890" s="182" t="s">
        <v>15807</v>
      </c>
      <c r="G1890" s="182" t="str">
        <f ca="1">IF(C1890=$X$4,IF(ISERROR($V1890),"Enter smelter details","RMI"),IF(ISERROR($V1890),"",OFFSET('Smelter Look-up'!$F$4,$V1890-4,0)))</f>
        <v/>
      </c>
      <c r="H1890" s="183"/>
      <c r="I1890" s="184" t="s">
        <v>15807</v>
      </c>
      <c r="J1890" s="184" t="s">
        <v>15807</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t="s">
        <v>15807</v>
      </c>
      <c r="B1891" s="182" t="str">
        <f>IF(LEN(A1891)=0,"",INDEX('Smelter Look-up'!$A:$A,MATCH($A1891,'Smelter Look-up'!$E:$E,0)))</f>
        <v/>
      </c>
      <c r="C1891" s="186" t="str">
        <f>IF(LEN(A1891)=0,"",INDEX('Smelter Look-up'!$C:$C,MATCH($A1891,'Smelter Look-up'!$E:$E,0)))</f>
        <v/>
      </c>
      <c r="D1891" s="230"/>
      <c r="E1891" s="182" t="str">
        <f ca="1">IF(ISERROR($V1891),"",OFFSET('Smelter Look-up'!$D$4,$V1891-4,0)&amp;"")</f>
        <v/>
      </c>
      <c r="F1891" s="182" t="s">
        <v>15807</v>
      </c>
      <c r="G1891" s="182" t="str">
        <f ca="1">IF(C1891=$X$4,IF(ISERROR($V1891),"Enter smelter details","RMI"),IF(ISERROR($V1891),"",OFFSET('Smelter Look-up'!$F$4,$V1891-4,0)))</f>
        <v/>
      </c>
      <c r="H1891" s="183"/>
      <c r="I1891" s="184" t="s">
        <v>15807</v>
      </c>
      <c r="J1891" s="184" t="s">
        <v>15807</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t="s">
        <v>15807</v>
      </c>
      <c r="B1892" s="182" t="str">
        <f>IF(LEN(A1892)=0,"",INDEX('Smelter Look-up'!$A:$A,MATCH($A1892,'Smelter Look-up'!$E:$E,0)))</f>
        <v/>
      </c>
      <c r="C1892" s="186" t="str">
        <f>IF(LEN(A1892)=0,"",INDEX('Smelter Look-up'!$C:$C,MATCH($A1892,'Smelter Look-up'!$E:$E,0)))</f>
        <v/>
      </c>
      <c r="D1892" s="230"/>
      <c r="E1892" s="182" t="str">
        <f ca="1">IF(ISERROR($V1892),"",OFFSET('Smelter Look-up'!$D$4,$V1892-4,0)&amp;"")</f>
        <v/>
      </c>
      <c r="F1892" s="182" t="s">
        <v>15807</v>
      </c>
      <c r="G1892" s="182" t="str">
        <f ca="1">IF(C1892=$X$4,IF(ISERROR($V1892),"Enter smelter details","RMI"),IF(ISERROR($V1892),"",OFFSET('Smelter Look-up'!$F$4,$V1892-4,0)))</f>
        <v/>
      </c>
      <c r="H1892" s="183"/>
      <c r="I1892" s="184" t="s">
        <v>15807</v>
      </c>
      <c r="J1892" s="184" t="s">
        <v>15807</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t="s">
        <v>15807</v>
      </c>
      <c r="B1893" s="182" t="str">
        <f>IF(LEN(A1893)=0,"",INDEX('Smelter Look-up'!$A:$A,MATCH($A1893,'Smelter Look-up'!$E:$E,0)))</f>
        <v/>
      </c>
      <c r="C1893" s="186" t="str">
        <f>IF(LEN(A1893)=0,"",INDEX('Smelter Look-up'!$C:$C,MATCH($A1893,'Smelter Look-up'!$E:$E,0)))</f>
        <v/>
      </c>
      <c r="D1893" s="230"/>
      <c r="E1893" s="182" t="str">
        <f ca="1">IF(ISERROR($V1893),"",OFFSET('Smelter Look-up'!$D$4,$V1893-4,0)&amp;"")</f>
        <v/>
      </c>
      <c r="F1893" s="182" t="s">
        <v>15807</v>
      </c>
      <c r="G1893" s="182" t="str">
        <f ca="1">IF(C1893=$X$4,IF(ISERROR($V1893),"Enter smelter details","RMI"),IF(ISERROR($V1893),"",OFFSET('Smelter Look-up'!$F$4,$V1893-4,0)))</f>
        <v/>
      </c>
      <c r="H1893" s="183"/>
      <c r="I1893" s="184" t="s">
        <v>15807</v>
      </c>
      <c r="J1893" s="184" t="s">
        <v>15807</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t="s">
        <v>15807</v>
      </c>
      <c r="B1894" s="182" t="str">
        <f>IF(LEN(A1894)=0,"",INDEX('Smelter Look-up'!$A:$A,MATCH($A1894,'Smelter Look-up'!$E:$E,0)))</f>
        <v/>
      </c>
      <c r="C1894" s="186" t="str">
        <f>IF(LEN(A1894)=0,"",INDEX('Smelter Look-up'!$C:$C,MATCH($A1894,'Smelter Look-up'!$E:$E,0)))</f>
        <v/>
      </c>
      <c r="D1894" s="230"/>
      <c r="E1894" s="182" t="str">
        <f ca="1">IF(ISERROR($V1894),"",OFFSET('Smelter Look-up'!$D$4,$V1894-4,0)&amp;"")</f>
        <v/>
      </c>
      <c r="F1894" s="182" t="s">
        <v>15807</v>
      </c>
      <c r="G1894" s="182" t="str">
        <f ca="1">IF(C1894=$X$4,IF(ISERROR($V1894),"Enter smelter details","RMI"),IF(ISERROR($V1894),"",OFFSET('Smelter Look-up'!$F$4,$V1894-4,0)))</f>
        <v/>
      </c>
      <c r="H1894" s="183"/>
      <c r="I1894" s="184" t="s">
        <v>15807</v>
      </c>
      <c r="J1894" s="184" t="s">
        <v>15807</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t="s">
        <v>15807</v>
      </c>
      <c r="B1895" s="182" t="str">
        <f>IF(LEN(A1895)=0,"",INDEX('Smelter Look-up'!$A:$A,MATCH($A1895,'Smelter Look-up'!$E:$E,0)))</f>
        <v/>
      </c>
      <c r="C1895" s="186" t="str">
        <f>IF(LEN(A1895)=0,"",INDEX('Smelter Look-up'!$C:$C,MATCH($A1895,'Smelter Look-up'!$E:$E,0)))</f>
        <v/>
      </c>
      <c r="D1895" s="230"/>
      <c r="E1895" s="182" t="str">
        <f ca="1">IF(ISERROR($V1895),"",OFFSET('Smelter Look-up'!$D$4,$V1895-4,0)&amp;"")</f>
        <v/>
      </c>
      <c r="F1895" s="182" t="s">
        <v>15807</v>
      </c>
      <c r="G1895" s="182" t="str">
        <f ca="1">IF(C1895=$X$4,IF(ISERROR($V1895),"Enter smelter details","RMI"),IF(ISERROR($V1895),"",OFFSET('Smelter Look-up'!$F$4,$V1895-4,0)))</f>
        <v/>
      </c>
      <c r="H1895" s="183"/>
      <c r="I1895" s="184" t="s">
        <v>15807</v>
      </c>
      <c r="J1895" s="184" t="s">
        <v>15807</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t="s">
        <v>15807</v>
      </c>
      <c r="B1896" s="182" t="str">
        <f>IF(LEN(A1896)=0,"",INDEX('Smelter Look-up'!$A:$A,MATCH($A1896,'Smelter Look-up'!$E:$E,0)))</f>
        <v/>
      </c>
      <c r="C1896" s="186" t="str">
        <f>IF(LEN(A1896)=0,"",INDEX('Smelter Look-up'!$C:$C,MATCH($A1896,'Smelter Look-up'!$E:$E,0)))</f>
        <v/>
      </c>
      <c r="D1896" s="230"/>
      <c r="E1896" s="182" t="str">
        <f ca="1">IF(ISERROR($V1896),"",OFFSET('Smelter Look-up'!$D$4,$V1896-4,0)&amp;"")</f>
        <v/>
      </c>
      <c r="F1896" s="182" t="s">
        <v>15807</v>
      </c>
      <c r="G1896" s="182" t="str">
        <f ca="1">IF(C1896=$X$4,IF(ISERROR($V1896),"Enter smelter details","RMI"),IF(ISERROR($V1896),"",OFFSET('Smelter Look-up'!$F$4,$V1896-4,0)))</f>
        <v/>
      </c>
      <c r="H1896" s="183"/>
      <c r="I1896" s="184" t="s">
        <v>15807</v>
      </c>
      <c r="J1896" s="184" t="s">
        <v>15807</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t="s">
        <v>15807</v>
      </c>
      <c r="B1897" s="182" t="str">
        <f>IF(LEN(A1897)=0,"",INDEX('Smelter Look-up'!$A:$A,MATCH($A1897,'Smelter Look-up'!$E:$E,0)))</f>
        <v/>
      </c>
      <c r="C1897" s="186" t="str">
        <f>IF(LEN(A1897)=0,"",INDEX('Smelter Look-up'!$C:$C,MATCH($A1897,'Smelter Look-up'!$E:$E,0)))</f>
        <v/>
      </c>
      <c r="D1897" s="230"/>
      <c r="E1897" s="182" t="str">
        <f ca="1">IF(ISERROR($V1897),"",OFFSET('Smelter Look-up'!$D$4,$V1897-4,0)&amp;"")</f>
        <v/>
      </c>
      <c r="F1897" s="182" t="s">
        <v>15807</v>
      </c>
      <c r="G1897" s="182" t="str">
        <f ca="1">IF(C1897=$X$4,IF(ISERROR($V1897),"Enter smelter details","RMI"),IF(ISERROR($V1897),"",OFFSET('Smelter Look-up'!$F$4,$V1897-4,0)))</f>
        <v/>
      </c>
      <c r="H1897" s="183"/>
      <c r="I1897" s="184" t="s">
        <v>15807</v>
      </c>
      <c r="J1897" s="184" t="s">
        <v>15807</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t="s">
        <v>15807</v>
      </c>
      <c r="B1898" s="182" t="str">
        <f>IF(LEN(A1898)=0,"",INDEX('Smelter Look-up'!$A:$A,MATCH($A1898,'Smelter Look-up'!$E:$E,0)))</f>
        <v/>
      </c>
      <c r="C1898" s="186" t="str">
        <f>IF(LEN(A1898)=0,"",INDEX('Smelter Look-up'!$C:$C,MATCH($A1898,'Smelter Look-up'!$E:$E,0)))</f>
        <v/>
      </c>
      <c r="D1898" s="230"/>
      <c r="E1898" s="182" t="str">
        <f ca="1">IF(ISERROR($V1898),"",OFFSET('Smelter Look-up'!$D$4,$V1898-4,0)&amp;"")</f>
        <v/>
      </c>
      <c r="F1898" s="182" t="s">
        <v>15807</v>
      </c>
      <c r="G1898" s="182" t="str">
        <f ca="1">IF(C1898=$X$4,IF(ISERROR($V1898),"Enter smelter details","RMI"),IF(ISERROR($V1898),"",OFFSET('Smelter Look-up'!$F$4,$V1898-4,0)))</f>
        <v/>
      </c>
      <c r="H1898" s="183"/>
      <c r="I1898" s="184" t="s">
        <v>15807</v>
      </c>
      <c r="J1898" s="184" t="s">
        <v>15807</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t="s">
        <v>15807</v>
      </c>
      <c r="B1899" s="182" t="str">
        <f>IF(LEN(A1899)=0,"",INDEX('Smelter Look-up'!$A:$A,MATCH($A1899,'Smelter Look-up'!$E:$E,0)))</f>
        <v/>
      </c>
      <c r="C1899" s="186" t="str">
        <f>IF(LEN(A1899)=0,"",INDEX('Smelter Look-up'!$C:$C,MATCH($A1899,'Smelter Look-up'!$E:$E,0)))</f>
        <v/>
      </c>
      <c r="D1899" s="230"/>
      <c r="E1899" s="182" t="str">
        <f ca="1">IF(ISERROR($V1899),"",OFFSET('Smelter Look-up'!$D$4,$V1899-4,0)&amp;"")</f>
        <v/>
      </c>
      <c r="F1899" s="182" t="s">
        <v>15807</v>
      </c>
      <c r="G1899" s="182" t="str">
        <f ca="1">IF(C1899=$X$4,IF(ISERROR($V1899),"Enter smelter details","RMI"),IF(ISERROR($V1899),"",OFFSET('Smelter Look-up'!$F$4,$V1899-4,0)))</f>
        <v/>
      </c>
      <c r="H1899" s="183"/>
      <c r="I1899" s="184" t="s">
        <v>15807</v>
      </c>
      <c r="J1899" s="184" t="s">
        <v>15807</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t="s">
        <v>15807</v>
      </c>
      <c r="B1900" s="182" t="str">
        <f>IF(LEN(A1900)=0,"",INDEX('Smelter Look-up'!$A:$A,MATCH($A1900,'Smelter Look-up'!$E:$E,0)))</f>
        <v/>
      </c>
      <c r="C1900" s="186" t="str">
        <f>IF(LEN(A1900)=0,"",INDEX('Smelter Look-up'!$C:$C,MATCH($A1900,'Smelter Look-up'!$E:$E,0)))</f>
        <v/>
      </c>
      <c r="D1900" s="230"/>
      <c r="E1900" s="182" t="str">
        <f ca="1">IF(ISERROR($V1900),"",OFFSET('Smelter Look-up'!$D$4,$V1900-4,0)&amp;"")</f>
        <v/>
      </c>
      <c r="F1900" s="182" t="s">
        <v>15807</v>
      </c>
      <c r="G1900" s="182" t="str">
        <f ca="1">IF(C1900=$X$4,IF(ISERROR($V1900),"Enter smelter details","RMI"),IF(ISERROR($V1900),"",OFFSET('Smelter Look-up'!$F$4,$V1900-4,0)))</f>
        <v/>
      </c>
      <c r="H1900" s="183"/>
      <c r="I1900" s="184" t="s">
        <v>15807</v>
      </c>
      <c r="J1900" s="184" t="s">
        <v>15807</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t="s">
        <v>15807</v>
      </c>
      <c r="B1901" s="182" t="str">
        <f>IF(LEN(A1901)=0,"",INDEX('Smelter Look-up'!$A:$A,MATCH($A1901,'Smelter Look-up'!$E:$E,0)))</f>
        <v/>
      </c>
      <c r="C1901" s="186" t="str">
        <f>IF(LEN(A1901)=0,"",INDEX('Smelter Look-up'!$C:$C,MATCH($A1901,'Smelter Look-up'!$E:$E,0)))</f>
        <v/>
      </c>
      <c r="D1901" s="230"/>
      <c r="E1901" s="182" t="str">
        <f ca="1">IF(ISERROR($V1901),"",OFFSET('Smelter Look-up'!$D$4,$V1901-4,0)&amp;"")</f>
        <v/>
      </c>
      <c r="F1901" s="182" t="s">
        <v>15807</v>
      </c>
      <c r="G1901" s="182" t="str">
        <f ca="1">IF(C1901=$X$4,IF(ISERROR($V1901),"Enter smelter details","RMI"),IF(ISERROR($V1901),"",OFFSET('Smelter Look-up'!$F$4,$V1901-4,0)))</f>
        <v/>
      </c>
      <c r="H1901" s="183"/>
      <c r="I1901" s="184" t="s">
        <v>15807</v>
      </c>
      <c r="J1901" s="184" t="s">
        <v>15807</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t="s">
        <v>15807</v>
      </c>
      <c r="B1902" s="182" t="str">
        <f>IF(LEN(A1902)=0,"",INDEX('Smelter Look-up'!$A:$A,MATCH($A1902,'Smelter Look-up'!$E:$E,0)))</f>
        <v/>
      </c>
      <c r="C1902" s="186" t="str">
        <f>IF(LEN(A1902)=0,"",INDEX('Smelter Look-up'!$C:$C,MATCH($A1902,'Smelter Look-up'!$E:$E,0)))</f>
        <v/>
      </c>
      <c r="D1902" s="230"/>
      <c r="E1902" s="182" t="str">
        <f ca="1">IF(ISERROR($V1902),"",OFFSET('Smelter Look-up'!$D$4,$V1902-4,0)&amp;"")</f>
        <v/>
      </c>
      <c r="F1902" s="182" t="s">
        <v>15807</v>
      </c>
      <c r="G1902" s="182" t="str">
        <f ca="1">IF(C1902=$X$4,IF(ISERROR($V1902),"Enter smelter details","RMI"),IF(ISERROR($V1902),"",OFFSET('Smelter Look-up'!$F$4,$V1902-4,0)))</f>
        <v/>
      </c>
      <c r="H1902" s="183"/>
      <c r="I1902" s="184" t="s">
        <v>15807</v>
      </c>
      <c r="J1902" s="184" t="s">
        <v>15807</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t="s">
        <v>15807</v>
      </c>
      <c r="B1903" s="182" t="str">
        <f>IF(LEN(A1903)=0,"",INDEX('Smelter Look-up'!$A:$A,MATCH($A1903,'Smelter Look-up'!$E:$E,0)))</f>
        <v/>
      </c>
      <c r="C1903" s="186" t="str">
        <f>IF(LEN(A1903)=0,"",INDEX('Smelter Look-up'!$C:$C,MATCH($A1903,'Smelter Look-up'!$E:$E,0)))</f>
        <v/>
      </c>
      <c r="D1903" s="230"/>
      <c r="E1903" s="182" t="str">
        <f ca="1">IF(ISERROR($V1903),"",OFFSET('Smelter Look-up'!$D$4,$V1903-4,0)&amp;"")</f>
        <v/>
      </c>
      <c r="F1903" s="182" t="s">
        <v>15807</v>
      </c>
      <c r="G1903" s="182" t="str">
        <f ca="1">IF(C1903=$X$4,IF(ISERROR($V1903),"Enter smelter details","RMI"),IF(ISERROR($V1903),"",OFFSET('Smelter Look-up'!$F$4,$V1903-4,0)))</f>
        <v/>
      </c>
      <c r="H1903" s="183"/>
      <c r="I1903" s="184" t="s">
        <v>15807</v>
      </c>
      <c r="J1903" s="184" t="s">
        <v>15807</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t="s">
        <v>15807</v>
      </c>
      <c r="B1904" s="182" t="str">
        <f>IF(LEN(A1904)=0,"",INDEX('Smelter Look-up'!$A:$A,MATCH($A1904,'Smelter Look-up'!$E:$E,0)))</f>
        <v/>
      </c>
      <c r="C1904" s="186" t="str">
        <f>IF(LEN(A1904)=0,"",INDEX('Smelter Look-up'!$C:$C,MATCH($A1904,'Smelter Look-up'!$E:$E,0)))</f>
        <v/>
      </c>
      <c r="D1904" s="230"/>
      <c r="E1904" s="182" t="str">
        <f ca="1">IF(ISERROR($V1904),"",OFFSET('Smelter Look-up'!$D$4,$V1904-4,0)&amp;"")</f>
        <v/>
      </c>
      <c r="F1904" s="182" t="s">
        <v>15807</v>
      </c>
      <c r="G1904" s="182" t="str">
        <f ca="1">IF(C1904=$X$4,IF(ISERROR($V1904),"Enter smelter details","RMI"),IF(ISERROR($V1904),"",OFFSET('Smelter Look-up'!$F$4,$V1904-4,0)))</f>
        <v/>
      </c>
      <c r="H1904" s="183"/>
      <c r="I1904" s="184" t="s">
        <v>15807</v>
      </c>
      <c r="J1904" s="184" t="s">
        <v>15807</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t="s">
        <v>15807</v>
      </c>
      <c r="B1905" s="182" t="str">
        <f>IF(LEN(A1905)=0,"",INDEX('Smelter Look-up'!$A:$A,MATCH($A1905,'Smelter Look-up'!$E:$E,0)))</f>
        <v/>
      </c>
      <c r="C1905" s="186" t="str">
        <f>IF(LEN(A1905)=0,"",INDEX('Smelter Look-up'!$C:$C,MATCH($A1905,'Smelter Look-up'!$E:$E,0)))</f>
        <v/>
      </c>
      <c r="D1905" s="230"/>
      <c r="E1905" s="182" t="str">
        <f ca="1">IF(ISERROR($V1905),"",OFFSET('Smelter Look-up'!$D$4,$V1905-4,0)&amp;"")</f>
        <v/>
      </c>
      <c r="F1905" s="182" t="s">
        <v>15807</v>
      </c>
      <c r="G1905" s="182" t="str">
        <f ca="1">IF(C1905=$X$4,IF(ISERROR($V1905),"Enter smelter details","RMI"),IF(ISERROR($V1905),"",OFFSET('Smelter Look-up'!$F$4,$V1905-4,0)))</f>
        <v/>
      </c>
      <c r="H1905" s="183"/>
      <c r="I1905" s="184" t="s">
        <v>15807</v>
      </c>
      <c r="J1905" s="184" t="s">
        <v>15807</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t="s">
        <v>15807</v>
      </c>
      <c r="B1906" s="182" t="str">
        <f>IF(LEN(A1906)=0,"",INDEX('Smelter Look-up'!$A:$A,MATCH($A1906,'Smelter Look-up'!$E:$E,0)))</f>
        <v/>
      </c>
      <c r="C1906" s="186" t="str">
        <f>IF(LEN(A1906)=0,"",INDEX('Smelter Look-up'!$C:$C,MATCH($A1906,'Smelter Look-up'!$E:$E,0)))</f>
        <v/>
      </c>
      <c r="D1906" s="230"/>
      <c r="E1906" s="182" t="str">
        <f ca="1">IF(ISERROR($V1906),"",OFFSET('Smelter Look-up'!$D$4,$V1906-4,0)&amp;"")</f>
        <v/>
      </c>
      <c r="F1906" s="182" t="s">
        <v>15807</v>
      </c>
      <c r="G1906" s="182" t="str">
        <f ca="1">IF(C1906=$X$4,IF(ISERROR($V1906),"Enter smelter details","RMI"),IF(ISERROR($V1906),"",OFFSET('Smelter Look-up'!$F$4,$V1906-4,0)))</f>
        <v/>
      </c>
      <c r="H1906" s="183"/>
      <c r="I1906" s="184" t="s">
        <v>15807</v>
      </c>
      <c r="J1906" s="184" t="s">
        <v>15807</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t="s">
        <v>15807</v>
      </c>
      <c r="B1907" s="182" t="str">
        <f>IF(LEN(A1907)=0,"",INDEX('Smelter Look-up'!$A:$A,MATCH($A1907,'Smelter Look-up'!$E:$E,0)))</f>
        <v/>
      </c>
      <c r="C1907" s="186" t="str">
        <f>IF(LEN(A1907)=0,"",INDEX('Smelter Look-up'!$C:$C,MATCH($A1907,'Smelter Look-up'!$E:$E,0)))</f>
        <v/>
      </c>
      <c r="D1907" s="230"/>
      <c r="E1907" s="182" t="str">
        <f ca="1">IF(ISERROR($V1907),"",OFFSET('Smelter Look-up'!$D$4,$V1907-4,0)&amp;"")</f>
        <v/>
      </c>
      <c r="F1907" s="182" t="s">
        <v>15807</v>
      </c>
      <c r="G1907" s="182" t="str">
        <f ca="1">IF(C1907=$X$4,IF(ISERROR($V1907),"Enter smelter details","RMI"),IF(ISERROR($V1907),"",OFFSET('Smelter Look-up'!$F$4,$V1907-4,0)))</f>
        <v/>
      </c>
      <c r="H1907" s="183"/>
      <c r="I1907" s="184" t="s">
        <v>15807</v>
      </c>
      <c r="J1907" s="184" t="s">
        <v>15807</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t="s">
        <v>15807</v>
      </c>
      <c r="B1908" s="182" t="str">
        <f>IF(LEN(A1908)=0,"",INDEX('Smelter Look-up'!$A:$A,MATCH($A1908,'Smelter Look-up'!$E:$E,0)))</f>
        <v/>
      </c>
      <c r="C1908" s="186" t="str">
        <f>IF(LEN(A1908)=0,"",INDEX('Smelter Look-up'!$C:$C,MATCH($A1908,'Smelter Look-up'!$E:$E,0)))</f>
        <v/>
      </c>
      <c r="D1908" s="230"/>
      <c r="E1908" s="182" t="str">
        <f ca="1">IF(ISERROR($V1908),"",OFFSET('Smelter Look-up'!$D$4,$V1908-4,0)&amp;"")</f>
        <v/>
      </c>
      <c r="F1908" s="182" t="s">
        <v>15807</v>
      </c>
      <c r="G1908" s="182" t="str">
        <f ca="1">IF(C1908=$X$4,IF(ISERROR($V1908),"Enter smelter details","RMI"),IF(ISERROR($V1908),"",OFFSET('Smelter Look-up'!$F$4,$V1908-4,0)))</f>
        <v/>
      </c>
      <c r="H1908" s="183"/>
      <c r="I1908" s="184" t="s">
        <v>15807</v>
      </c>
      <c r="J1908" s="184" t="s">
        <v>15807</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t="s">
        <v>15807</v>
      </c>
      <c r="B1909" s="182" t="str">
        <f>IF(LEN(A1909)=0,"",INDEX('Smelter Look-up'!$A:$A,MATCH($A1909,'Smelter Look-up'!$E:$E,0)))</f>
        <v/>
      </c>
      <c r="C1909" s="186" t="str">
        <f>IF(LEN(A1909)=0,"",INDEX('Smelter Look-up'!$C:$C,MATCH($A1909,'Smelter Look-up'!$E:$E,0)))</f>
        <v/>
      </c>
      <c r="D1909" s="230"/>
      <c r="E1909" s="182" t="str">
        <f ca="1">IF(ISERROR($V1909),"",OFFSET('Smelter Look-up'!$D$4,$V1909-4,0)&amp;"")</f>
        <v/>
      </c>
      <c r="F1909" s="182" t="s">
        <v>15807</v>
      </c>
      <c r="G1909" s="182" t="str">
        <f ca="1">IF(C1909=$X$4,IF(ISERROR($V1909),"Enter smelter details","RMI"),IF(ISERROR($V1909),"",OFFSET('Smelter Look-up'!$F$4,$V1909-4,0)))</f>
        <v/>
      </c>
      <c r="H1909" s="183"/>
      <c r="I1909" s="184" t="s">
        <v>15807</v>
      </c>
      <c r="J1909" s="184" t="s">
        <v>15807</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t="s">
        <v>15807</v>
      </c>
      <c r="B1910" s="182" t="str">
        <f>IF(LEN(A1910)=0,"",INDEX('Smelter Look-up'!$A:$A,MATCH($A1910,'Smelter Look-up'!$E:$E,0)))</f>
        <v/>
      </c>
      <c r="C1910" s="186" t="str">
        <f>IF(LEN(A1910)=0,"",INDEX('Smelter Look-up'!$C:$C,MATCH($A1910,'Smelter Look-up'!$E:$E,0)))</f>
        <v/>
      </c>
      <c r="D1910" s="230"/>
      <c r="E1910" s="182" t="str">
        <f ca="1">IF(ISERROR($V1910),"",OFFSET('Smelter Look-up'!$D$4,$V1910-4,0)&amp;"")</f>
        <v/>
      </c>
      <c r="F1910" s="182" t="s">
        <v>15807</v>
      </c>
      <c r="G1910" s="182" t="str">
        <f ca="1">IF(C1910=$X$4,IF(ISERROR($V1910),"Enter smelter details","RMI"),IF(ISERROR($V1910),"",OFFSET('Smelter Look-up'!$F$4,$V1910-4,0)))</f>
        <v/>
      </c>
      <c r="H1910" s="183"/>
      <c r="I1910" s="184" t="s">
        <v>15807</v>
      </c>
      <c r="J1910" s="184" t="s">
        <v>15807</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t="s">
        <v>15807</v>
      </c>
      <c r="B1911" s="182" t="str">
        <f>IF(LEN(A1911)=0,"",INDEX('Smelter Look-up'!$A:$A,MATCH($A1911,'Smelter Look-up'!$E:$E,0)))</f>
        <v/>
      </c>
      <c r="C1911" s="186" t="str">
        <f>IF(LEN(A1911)=0,"",INDEX('Smelter Look-up'!$C:$C,MATCH($A1911,'Smelter Look-up'!$E:$E,0)))</f>
        <v/>
      </c>
      <c r="D1911" s="230"/>
      <c r="E1911" s="182" t="str">
        <f ca="1">IF(ISERROR($V1911),"",OFFSET('Smelter Look-up'!$D$4,$V1911-4,0)&amp;"")</f>
        <v/>
      </c>
      <c r="F1911" s="182" t="s">
        <v>15807</v>
      </c>
      <c r="G1911" s="182" t="str">
        <f ca="1">IF(C1911=$X$4,IF(ISERROR($V1911),"Enter smelter details","RMI"),IF(ISERROR($V1911),"",OFFSET('Smelter Look-up'!$F$4,$V1911-4,0)))</f>
        <v/>
      </c>
      <c r="H1911" s="183"/>
      <c r="I1911" s="184" t="s">
        <v>15807</v>
      </c>
      <c r="J1911" s="184" t="s">
        <v>15807</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t="s">
        <v>15807</v>
      </c>
      <c r="B1912" s="182" t="str">
        <f>IF(LEN(A1912)=0,"",INDEX('Smelter Look-up'!$A:$A,MATCH($A1912,'Smelter Look-up'!$E:$E,0)))</f>
        <v/>
      </c>
      <c r="C1912" s="186" t="str">
        <f>IF(LEN(A1912)=0,"",INDEX('Smelter Look-up'!$C:$C,MATCH($A1912,'Smelter Look-up'!$E:$E,0)))</f>
        <v/>
      </c>
      <c r="D1912" s="230"/>
      <c r="E1912" s="182" t="str">
        <f ca="1">IF(ISERROR($V1912),"",OFFSET('Smelter Look-up'!$D$4,$V1912-4,0)&amp;"")</f>
        <v/>
      </c>
      <c r="F1912" s="182" t="s">
        <v>15807</v>
      </c>
      <c r="G1912" s="182" t="str">
        <f ca="1">IF(C1912=$X$4,IF(ISERROR($V1912),"Enter smelter details","RMI"),IF(ISERROR($V1912),"",OFFSET('Smelter Look-up'!$F$4,$V1912-4,0)))</f>
        <v/>
      </c>
      <c r="H1912" s="183"/>
      <c r="I1912" s="184" t="s">
        <v>15807</v>
      </c>
      <c r="J1912" s="184" t="s">
        <v>15807</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t="s">
        <v>15807</v>
      </c>
      <c r="B1913" s="182" t="str">
        <f>IF(LEN(A1913)=0,"",INDEX('Smelter Look-up'!$A:$A,MATCH($A1913,'Smelter Look-up'!$E:$E,0)))</f>
        <v/>
      </c>
      <c r="C1913" s="186" t="str">
        <f>IF(LEN(A1913)=0,"",INDEX('Smelter Look-up'!$C:$C,MATCH($A1913,'Smelter Look-up'!$E:$E,0)))</f>
        <v/>
      </c>
      <c r="D1913" s="230"/>
      <c r="E1913" s="182" t="str">
        <f ca="1">IF(ISERROR($V1913),"",OFFSET('Smelter Look-up'!$D$4,$V1913-4,0)&amp;"")</f>
        <v/>
      </c>
      <c r="F1913" s="182" t="s">
        <v>15807</v>
      </c>
      <c r="G1913" s="182" t="str">
        <f ca="1">IF(C1913=$X$4,IF(ISERROR($V1913),"Enter smelter details","RMI"),IF(ISERROR($V1913),"",OFFSET('Smelter Look-up'!$F$4,$V1913-4,0)))</f>
        <v/>
      </c>
      <c r="H1913" s="183"/>
      <c r="I1913" s="184" t="s">
        <v>15807</v>
      </c>
      <c r="J1913" s="184" t="s">
        <v>15807</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t="s">
        <v>15807</v>
      </c>
      <c r="B1914" s="182" t="str">
        <f>IF(LEN(A1914)=0,"",INDEX('Smelter Look-up'!$A:$A,MATCH($A1914,'Smelter Look-up'!$E:$E,0)))</f>
        <v/>
      </c>
      <c r="C1914" s="186" t="str">
        <f>IF(LEN(A1914)=0,"",INDEX('Smelter Look-up'!$C:$C,MATCH($A1914,'Smelter Look-up'!$E:$E,0)))</f>
        <v/>
      </c>
      <c r="D1914" s="230"/>
      <c r="E1914" s="182" t="str">
        <f ca="1">IF(ISERROR($V1914),"",OFFSET('Smelter Look-up'!$D$4,$V1914-4,0)&amp;"")</f>
        <v/>
      </c>
      <c r="F1914" s="182" t="s">
        <v>15807</v>
      </c>
      <c r="G1914" s="182" t="str">
        <f ca="1">IF(C1914=$X$4,IF(ISERROR($V1914),"Enter smelter details","RMI"),IF(ISERROR($V1914),"",OFFSET('Smelter Look-up'!$F$4,$V1914-4,0)))</f>
        <v/>
      </c>
      <c r="H1914" s="183"/>
      <c r="I1914" s="184" t="s">
        <v>15807</v>
      </c>
      <c r="J1914" s="184" t="s">
        <v>15807</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t="s">
        <v>15807</v>
      </c>
      <c r="B1915" s="182" t="str">
        <f>IF(LEN(A1915)=0,"",INDEX('Smelter Look-up'!$A:$A,MATCH($A1915,'Smelter Look-up'!$E:$E,0)))</f>
        <v/>
      </c>
      <c r="C1915" s="186" t="str">
        <f>IF(LEN(A1915)=0,"",INDEX('Smelter Look-up'!$C:$C,MATCH($A1915,'Smelter Look-up'!$E:$E,0)))</f>
        <v/>
      </c>
      <c r="D1915" s="230"/>
      <c r="E1915" s="182" t="str">
        <f ca="1">IF(ISERROR($V1915),"",OFFSET('Smelter Look-up'!$D$4,$V1915-4,0)&amp;"")</f>
        <v/>
      </c>
      <c r="F1915" s="182" t="s">
        <v>15807</v>
      </c>
      <c r="G1915" s="182" t="str">
        <f ca="1">IF(C1915=$X$4,IF(ISERROR($V1915),"Enter smelter details","RMI"),IF(ISERROR($V1915),"",OFFSET('Smelter Look-up'!$F$4,$V1915-4,0)))</f>
        <v/>
      </c>
      <c r="H1915" s="183"/>
      <c r="I1915" s="184" t="s">
        <v>15807</v>
      </c>
      <c r="J1915" s="184" t="s">
        <v>15807</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t="s">
        <v>15807</v>
      </c>
      <c r="B1916" s="182" t="str">
        <f>IF(LEN(A1916)=0,"",INDEX('Smelter Look-up'!$A:$A,MATCH($A1916,'Smelter Look-up'!$E:$E,0)))</f>
        <v/>
      </c>
      <c r="C1916" s="186" t="str">
        <f>IF(LEN(A1916)=0,"",INDEX('Smelter Look-up'!$C:$C,MATCH($A1916,'Smelter Look-up'!$E:$E,0)))</f>
        <v/>
      </c>
      <c r="D1916" s="230"/>
      <c r="E1916" s="182" t="str">
        <f ca="1">IF(ISERROR($V1916),"",OFFSET('Smelter Look-up'!$D$4,$V1916-4,0)&amp;"")</f>
        <v/>
      </c>
      <c r="F1916" s="182" t="s">
        <v>15807</v>
      </c>
      <c r="G1916" s="182" t="str">
        <f ca="1">IF(C1916=$X$4,IF(ISERROR($V1916),"Enter smelter details","RMI"),IF(ISERROR($V1916),"",OFFSET('Smelter Look-up'!$F$4,$V1916-4,0)))</f>
        <v/>
      </c>
      <c r="H1916" s="183"/>
      <c r="I1916" s="184" t="s">
        <v>15807</v>
      </c>
      <c r="J1916" s="184" t="s">
        <v>15807</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t="s">
        <v>15807</v>
      </c>
      <c r="B1917" s="182" t="str">
        <f>IF(LEN(A1917)=0,"",INDEX('Smelter Look-up'!$A:$A,MATCH($A1917,'Smelter Look-up'!$E:$E,0)))</f>
        <v/>
      </c>
      <c r="C1917" s="186" t="str">
        <f>IF(LEN(A1917)=0,"",INDEX('Smelter Look-up'!$C:$C,MATCH($A1917,'Smelter Look-up'!$E:$E,0)))</f>
        <v/>
      </c>
      <c r="D1917" s="230"/>
      <c r="E1917" s="182" t="str">
        <f ca="1">IF(ISERROR($V1917),"",OFFSET('Smelter Look-up'!$D$4,$V1917-4,0)&amp;"")</f>
        <v/>
      </c>
      <c r="F1917" s="182" t="s">
        <v>15807</v>
      </c>
      <c r="G1917" s="182" t="str">
        <f ca="1">IF(C1917=$X$4,IF(ISERROR($V1917),"Enter smelter details","RMI"),IF(ISERROR($V1917),"",OFFSET('Smelter Look-up'!$F$4,$V1917-4,0)))</f>
        <v/>
      </c>
      <c r="H1917" s="183"/>
      <c r="I1917" s="184" t="s">
        <v>15807</v>
      </c>
      <c r="J1917" s="184" t="s">
        <v>15807</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t="s">
        <v>15807</v>
      </c>
      <c r="B1918" s="182" t="str">
        <f>IF(LEN(A1918)=0,"",INDEX('Smelter Look-up'!$A:$A,MATCH($A1918,'Smelter Look-up'!$E:$E,0)))</f>
        <v/>
      </c>
      <c r="C1918" s="186" t="str">
        <f>IF(LEN(A1918)=0,"",INDEX('Smelter Look-up'!$C:$C,MATCH($A1918,'Smelter Look-up'!$E:$E,0)))</f>
        <v/>
      </c>
      <c r="D1918" s="230"/>
      <c r="E1918" s="182" t="str">
        <f ca="1">IF(ISERROR($V1918),"",OFFSET('Smelter Look-up'!$D$4,$V1918-4,0)&amp;"")</f>
        <v/>
      </c>
      <c r="F1918" s="182" t="s">
        <v>15807</v>
      </c>
      <c r="G1918" s="182" t="str">
        <f ca="1">IF(C1918=$X$4,IF(ISERROR($V1918),"Enter smelter details","RMI"),IF(ISERROR($V1918),"",OFFSET('Smelter Look-up'!$F$4,$V1918-4,0)))</f>
        <v/>
      </c>
      <c r="H1918" s="183"/>
      <c r="I1918" s="184" t="s">
        <v>15807</v>
      </c>
      <c r="J1918" s="184" t="s">
        <v>15807</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t="s">
        <v>15807</v>
      </c>
      <c r="B1919" s="182" t="str">
        <f>IF(LEN(A1919)=0,"",INDEX('Smelter Look-up'!$A:$A,MATCH($A1919,'Smelter Look-up'!$E:$E,0)))</f>
        <v/>
      </c>
      <c r="C1919" s="186" t="str">
        <f>IF(LEN(A1919)=0,"",INDEX('Smelter Look-up'!$C:$C,MATCH($A1919,'Smelter Look-up'!$E:$E,0)))</f>
        <v/>
      </c>
      <c r="D1919" s="230"/>
      <c r="E1919" s="182" t="str">
        <f ca="1">IF(ISERROR($V1919),"",OFFSET('Smelter Look-up'!$D$4,$V1919-4,0)&amp;"")</f>
        <v/>
      </c>
      <c r="F1919" s="182" t="s">
        <v>15807</v>
      </c>
      <c r="G1919" s="182" t="str">
        <f ca="1">IF(C1919=$X$4,IF(ISERROR($V1919),"Enter smelter details","RMI"),IF(ISERROR($V1919),"",OFFSET('Smelter Look-up'!$F$4,$V1919-4,0)))</f>
        <v/>
      </c>
      <c r="H1919" s="183"/>
      <c r="I1919" s="184" t="s">
        <v>15807</v>
      </c>
      <c r="J1919" s="184" t="s">
        <v>15807</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t="s">
        <v>15807</v>
      </c>
      <c r="B1920" s="182" t="str">
        <f>IF(LEN(A1920)=0,"",INDEX('Smelter Look-up'!$A:$A,MATCH($A1920,'Smelter Look-up'!$E:$E,0)))</f>
        <v/>
      </c>
      <c r="C1920" s="186" t="str">
        <f>IF(LEN(A1920)=0,"",INDEX('Smelter Look-up'!$C:$C,MATCH($A1920,'Smelter Look-up'!$E:$E,0)))</f>
        <v/>
      </c>
      <c r="D1920" s="230"/>
      <c r="E1920" s="182" t="str">
        <f ca="1">IF(ISERROR($V1920),"",OFFSET('Smelter Look-up'!$D$4,$V1920-4,0)&amp;"")</f>
        <v/>
      </c>
      <c r="F1920" s="182" t="s">
        <v>15807</v>
      </c>
      <c r="G1920" s="182" t="str">
        <f ca="1">IF(C1920=$X$4,IF(ISERROR($V1920),"Enter smelter details","RMI"),IF(ISERROR($V1920),"",OFFSET('Smelter Look-up'!$F$4,$V1920-4,0)))</f>
        <v/>
      </c>
      <c r="H1920" s="183"/>
      <c r="I1920" s="184" t="s">
        <v>15807</v>
      </c>
      <c r="J1920" s="184" t="s">
        <v>15807</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t="s">
        <v>15807</v>
      </c>
      <c r="B1921" s="182" t="str">
        <f>IF(LEN(A1921)=0,"",INDEX('Smelter Look-up'!$A:$A,MATCH($A1921,'Smelter Look-up'!$E:$E,0)))</f>
        <v/>
      </c>
      <c r="C1921" s="186" t="str">
        <f>IF(LEN(A1921)=0,"",INDEX('Smelter Look-up'!$C:$C,MATCH($A1921,'Smelter Look-up'!$E:$E,0)))</f>
        <v/>
      </c>
      <c r="D1921" s="230"/>
      <c r="E1921" s="182" t="str">
        <f ca="1">IF(ISERROR($V1921),"",OFFSET('Smelter Look-up'!$D$4,$V1921-4,0)&amp;"")</f>
        <v/>
      </c>
      <c r="F1921" s="182" t="s">
        <v>15807</v>
      </c>
      <c r="G1921" s="182" t="str">
        <f ca="1">IF(C1921=$X$4,IF(ISERROR($V1921),"Enter smelter details","RMI"),IF(ISERROR($V1921),"",OFFSET('Smelter Look-up'!$F$4,$V1921-4,0)))</f>
        <v/>
      </c>
      <c r="H1921" s="183"/>
      <c r="I1921" s="184" t="s">
        <v>15807</v>
      </c>
      <c r="J1921" s="184" t="s">
        <v>15807</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t="s">
        <v>15807</v>
      </c>
      <c r="B1922" s="182" t="str">
        <f>IF(LEN(A1922)=0,"",INDEX('Smelter Look-up'!$A:$A,MATCH($A1922,'Smelter Look-up'!$E:$E,0)))</f>
        <v/>
      </c>
      <c r="C1922" s="186" t="str">
        <f>IF(LEN(A1922)=0,"",INDEX('Smelter Look-up'!$C:$C,MATCH($A1922,'Smelter Look-up'!$E:$E,0)))</f>
        <v/>
      </c>
      <c r="D1922" s="230"/>
      <c r="E1922" s="182" t="str">
        <f ca="1">IF(ISERROR($V1922),"",OFFSET('Smelter Look-up'!$D$4,$V1922-4,0)&amp;"")</f>
        <v/>
      </c>
      <c r="F1922" s="182" t="s">
        <v>15807</v>
      </c>
      <c r="G1922" s="182" t="str">
        <f ca="1">IF(C1922=$X$4,IF(ISERROR($V1922),"Enter smelter details","RMI"),IF(ISERROR($V1922),"",OFFSET('Smelter Look-up'!$F$4,$V1922-4,0)))</f>
        <v/>
      </c>
      <c r="H1922" s="183"/>
      <c r="I1922" s="184" t="s">
        <v>15807</v>
      </c>
      <c r="J1922" s="184" t="s">
        <v>15807</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t="s">
        <v>15807</v>
      </c>
      <c r="B1923" s="182" t="str">
        <f>IF(LEN(A1923)=0,"",INDEX('Smelter Look-up'!$A:$A,MATCH($A1923,'Smelter Look-up'!$E:$E,0)))</f>
        <v/>
      </c>
      <c r="C1923" s="186" t="str">
        <f>IF(LEN(A1923)=0,"",INDEX('Smelter Look-up'!$C:$C,MATCH($A1923,'Smelter Look-up'!$E:$E,0)))</f>
        <v/>
      </c>
      <c r="D1923" s="230"/>
      <c r="E1923" s="182" t="str">
        <f ca="1">IF(ISERROR($V1923),"",OFFSET('Smelter Look-up'!$D$4,$V1923-4,0)&amp;"")</f>
        <v/>
      </c>
      <c r="F1923" s="182" t="s">
        <v>15807</v>
      </c>
      <c r="G1923" s="182" t="str">
        <f ca="1">IF(C1923=$X$4,IF(ISERROR($V1923),"Enter smelter details","RMI"),IF(ISERROR($V1923),"",OFFSET('Smelter Look-up'!$F$4,$V1923-4,0)))</f>
        <v/>
      </c>
      <c r="H1923" s="183"/>
      <c r="I1923" s="184" t="s">
        <v>15807</v>
      </c>
      <c r="J1923" s="184" t="s">
        <v>15807</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t="s">
        <v>15807</v>
      </c>
      <c r="B1924" s="182" t="str">
        <f>IF(LEN(A1924)=0,"",INDEX('Smelter Look-up'!$A:$A,MATCH($A1924,'Smelter Look-up'!$E:$E,0)))</f>
        <v/>
      </c>
      <c r="C1924" s="186" t="str">
        <f>IF(LEN(A1924)=0,"",INDEX('Smelter Look-up'!$C:$C,MATCH($A1924,'Smelter Look-up'!$E:$E,0)))</f>
        <v/>
      </c>
      <c r="D1924" s="230"/>
      <c r="E1924" s="182" t="str">
        <f ca="1">IF(ISERROR($V1924),"",OFFSET('Smelter Look-up'!$D$4,$V1924-4,0)&amp;"")</f>
        <v/>
      </c>
      <c r="F1924" s="182" t="s">
        <v>15807</v>
      </c>
      <c r="G1924" s="182" t="str">
        <f ca="1">IF(C1924=$X$4,IF(ISERROR($V1924),"Enter smelter details","RMI"),IF(ISERROR($V1924),"",OFFSET('Smelter Look-up'!$F$4,$V1924-4,0)))</f>
        <v/>
      </c>
      <c r="H1924" s="183"/>
      <c r="I1924" s="184" t="s">
        <v>15807</v>
      </c>
      <c r="J1924" s="184" t="s">
        <v>15807</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t="s">
        <v>15807</v>
      </c>
      <c r="B1925" s="182" t="str">
        <f>IF(LEN(A1925)=0,"",INDEX('Smelter Look-up'!$A:$A,MATCH($A1925,'Smelter Look-up'!$E:$E,0)))</f>
        <v/>
      </c>
      <c r="C1925" s="186" t="str">
        <f>IF(LEN(A1925)=0,"",INDEX('Smelter Look-up'!$C:$C,MATCH($A1925,'Smelter Look-up'!$E:$E,0)))</f>
        <v/>
      </c>
      <c r="D1925" s="230"/>
      <c r="E1925" s="182" t="str">
        <f ca="1">IF(ISERROR($V1925),"",OFFSET('Smelter Look-up'!$D$4,$V1925-4,0)&amp;"")</f>
        <v/>
      </c>
      <c r="F1925" s="182" t="s">
        <v>15807</v>
      </c>
      <c r="G1925" s="182" t="str">
        <f ca="1">IF(C1925=$X$4,IF(ISERROR($V1925),"Enter smelter details","RMI"),IF(ISERROR($V1925),"",OFFSET('Smelter Look-up'!$F$4,$V1925-4,0)))</f>
        <v/>
      </c>
      <c r="H1925" s="183"/>
      <c r="I1925" s="184" t="s">
        <v>15807</v>
      </c>
      <c r="J1925" s="184" t="s">
        <v>15807</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t="s">
        <v>15807</v>
      </c>
      <c r="B1926" s="182" t="str">
        <f>IF(LEN(A1926)=0,"",INDEX('Smelter Look-up'!$A:$A,MATCH($A1926,'Smelter Look-up'!$E:$E,0)))</f>
        <v/>
      </c>
      <c r="C1926" s="186" t="str">
        <f>IF(LEN(A1926)=0,"",INDEX('Smelter Look-up'!$C:$C,MATCH($A1926,'Smelter Look-up'!$E:$E,0)))</f>
        <v/>
      </c>
      <c r="D1926" s="230"/>
      <c r="E1926" s="182" t="str">
        <f ca="1">IF(ISERROR($V1926),"",OFFSET('Smelter Look-up'!$D$4,$V1926-4,0)&amp;"")</f>
        <v/>
      </c>
      <c r="F1926" s="182" t="s">
        <v>15807</v>
      </c>
      <c r="G1926" s="182" t="str">
        <f ca="1">IF(C1926=$X$4,IF(ISERROR($V1926),"Enter smelter details","RMI"),IF(ISERROR($V1926),"",OFFSET('Smelter Look-up'!$F$4,$V1926-4,0)))</f>
        <v/>
      </c>
      <c r="H1926" s="183"/>
      <c r="I1926" s="184" t="s">
        <v>15807</v>
      </c>
      <c r="J1926" s="184" t="s">
        <v>15807</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t="s">
        <v>15807</v>
      </c>
      <c r="B1927" s="182" t="str">
        <f>IF(LEN(A1927)=0,"",INDEX('Smelter Look-up'!$A:$A,MATCH($A1927,'Smelter Look-up'!$E:$E,0)))</f>
        <v/>
      </c>
      <c r="C1927" s="186" t="str">
        <f>IF(LEN(A1927)=0,"",INDEX('Smelter Look-up'!$C:$C,MATCH($A1927,'Smelter Look-up'!$E:$E,0)))</f>
        <v/>
      </c>
      <c r="D1927" s="230"/>
      <c r="E1927" s="182" t="str">
        <f ca="1">IF(ISERROR($V1927),"",OFFSET('Smelter Look-up'!$D$4,$V1927-4,0)&amp;"")</f>
        <v/>
      </c>
      <c r="F1927" s="182" t="s">
        <v>15807</v>
      </c>
      <c r="G1927" s="182" t="str">
        <f ca="1">IF(C1927=$X$4,IF(ISERROR($V1927),"Enter smelter details","RMI"),IF(ISERROR($V1927),"",OFFSET('Smelter Look-up'!$F$4,$V1927-4,0)))</f>
        <v/>
      </c>
      <c r="H1927" s="183"/>
      <c r="I1927" s="184" t="s">
        <v>15807</v>
      </c>
      <c r="J1927" s="184" t="s">
        <v>15807</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t="s">
        <v>15807</v>
      </c>
      <c r="B1928" s="182" t="str">
        <f>IF(LEN(A1928)=0,"",INDEX('Smelter Look-up'!$A:$A,MATCH($A1928,'Smelter Look-up'!$E:$E,0)))</f>
        <v/>
      </c>
      <c r="C1928" s="186" t="str">
        <f>IF(LEN(A1928)=0,"",INDEX('Smelter Look-up'!$C:$C,MATCH($A1928,'Smelter Look-up'!$E:$E,0)))</f>
        <v/>
      </c>
      <c r="D1928" s="230"/>
      <c r="E1928" s="182" t="str">
        <f ca="1">IF(ISERROR($V1928),"",OFFSET('Smelter Look-up'!$D$4,$V1928-4,0)&amp;"")</f>
        <v/>
      </c>
      <c r="F1928" s="182" t="s">
        <v>15807</v>
      </c>
      <c r="G1928" s="182" t="str">
        <f ca="1">IF(C1928=$X$4,IF(ISERROR($V1928),"Enter smelter details","RMI"),IF(ISERROR($V1928),"",OFFSET('Smelter Look-up'!$F$4,$V1928-4,0)))</f>
        <v/>
      </c>
      <c r="H1928" s="183"/>
      <c r="I1928" s="184" t="s">
        <v>15807</v>
      </c>
      <c r="J1928" s="184" t="s">
        <v>15807</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t="s">
        <v>15807</v>
      </c>
      <c r="B1929" s="182" t="str">
        <f>IF(LEN(A1929)=0,"",INDEX('Smelter Look-up'!$A:$A,MATCH($A1929,'Smelter Look-up'!$E:$E,0)))</f>
        <v/>
      </c>
      <c r="C1929" s="186" t="str">
        <f>IF(LEN(A1929)=0,"",INDEX('Smelter Look-up'!$C:$C,MATCH($A1929,'Smelter Look-up'!$E:$E,0)))</f>
        <v/>
      </c>
      <c r="D1929" s="230"/>
      <c r="E1929" s="182" t="str">
        <f ca="1">IF(ISERROR($V1929),"",OFFSET('Smelter Look-up'!$D$4,$V1929-4,0)&amp;"")</f>
        <v/>
      </c>
      <c r="F1929" s="182" t="s">
        <v>15807</v>
      </c>
      <c r="G1929" s="182" t="str">
        <f ca="1">IF(C1929=$X$4,IF(ISERROR($V1929),"Enter smelter details","RMI"),IF(ISERROR($V1929),"",OFFSET('Smelter Look-up'!$F$4,$V1929-4,0)))</f>
        <v/>
      </c>
      <c r="H1929" s="183"/>
      <c r="I1929" s="184" t="s">
        <v>15807</v>
      </c>
      <c r="J1929" s="184" t="s">
        <v>15807</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t="s">
        <v>15807</v>
      </c>
      <c r="B1930" s="182" t="str">
        <f>IF(LEN(A1930)=0,"",INDEX('Smelter Look-up'!$A:$A,MATCH($A1930,'Smelter Look-up'!$E:$E,0)))</f>
        <v/>
      </c>
      <c r="C1930" s="186" t="str">
        <f>IF(LEN(A1930)=0,"",INDEX('Smelter Look-up'!$C:$C,MATCH($A1930,'Smelter Look-up'!$E:$E,0)))</f>
        <v/>
      </c>
      <c r="D1930" s="230"/>
      <c r="E1930" s="182" t="str">
        <f ca="1">IF(ISERROR($V1930),"",OFFSET('Smelter Look-up'!$D$4,$V1930-4,0)&amp;"")</f>
        <v/>
      </c>
      <c r="F1930" s="182" t="s">
        <v>15807</v>
      </c>
      <c r="G1930" s="182" t="str">
        <f ca="1">IF(C1930=$X$4,IF(ISERROR($V1930),"Enter smelter details","RMI"),IF(ISERROR($V1930),"",OFFSET('Smelter Look-up'!$F$4,$V1930-4,0)))</f>
        <v/>
      </c>
      <c r="H1930" s="183"/>
      <c r="I1930" s="184" t="s">
        <v>15807</v>
      </c>
      <c r="J1930" s="184" t="s">
        <v>15807</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t="s">
        <v>15807</v>
      </c>
      <c r="B1931" s="182" t="str">
        <f>IF(LEN(A1931)=0,"",INDEX('Smelter Look-up'!$A:$A,MATCH($A1931,'Smelter Look-up'!$E:$E,0)))</f>
        <v/>
      </c>
      <c r="C1931" s="186" t="str">
        <f>IF(LEN(A1931)=0,"",INDEX('Smelter Look-up'!$C:$C,MATCH($A1931,'Smelter Look-up'!$E:$E,0)))</f>
        <v/>
      </c>
      <c r="D1931" s="230"/>
      <c r="E1931" s="182" t="str">
        <f ca="1">IF(ISERROR($V1931),"",OFFSET('Smelter Look-up'!$D$4,$V1931-4,0)&amp;"")</f>
        <v/>
      </c>
      <c r="F1931" s="182" t="s">
        <v>15807</v>
      </c>
      <c r="G1931" s="182" t="str">
        <f ca="1">IF(C1931=$X$4,IF(ISERROR($V1931),"Enter smelter details","RMI"),IF(ISERROR($V1931),"",OFFSET('Smelter Look-up'!$F$4,$V1931-4,0)))</f>
        <v/>
      </c>
      <c r="H1931" s="183"/>
      <c r="I1931" s="184" t="s">
        <v>15807</v>
      </c>
      <c r="J1931" s="184" t="s">
        <v>15807</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t="s">
        <v>15807</v>
      </c>
      <c r="B1932" s="182" t="str">
        <f>IF(LEN(A1932)=0,"",INDEX('Smelter Look-up'!$A:$A,MATCH($A1932,'Smelter Look-up'!$E:$E,0)))</f>
        <v/>
      </c>
      <c r="C1932" s="186" t="str">
        <f>IF(LEN(A1932)=0,"",INDEX('Smelter Look-up'!$C:$C,MATCH($A1932,'Smelter Look-up'!$E:$E,0)))</f>
        <v/>
      </c>
      <c r="D1932" s="230"/>
      <c r="E1932" s="182" t="str">
        <f ca="1">IF(ISERROR($V1932),"",OFFSET('Smelter Look-up'!$D$4,$V1932-4,0)&amp;"")</f>
        <v/>
      </c>
      <c r="F1932" s="182" t="s">
        <v>15807</v>
      </c>
      <c r="G1932" s="182" t="str">
        <f ca="1">IF(C1932=$X$4,IF(ISERROR($V1932),"Enter smelter details","RMI"),IF(ISERROR($V1932),"",OFFSET('Smelter Look-up'!$F$4,$V1932-4,0)))</f>
        <v/>
      </c>
      <c r="H1932" s="183"/>
      <c r="I1932" s="184" t="s">
        <v>15807</v>
      </c>
      <c r="J1932" s="184" t="s">
        <v>15807</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t="s">
        <v>15807</v>
      </c>
      <c r="B1933" s="182" t="str">
        <f>IF(LEN(A1933)=0,"",INDEX('Smelter Look-up'!$A:$A,MATCH($A1933,'Smelter Look-up'!$E:$E,0)))</f>
        <v/>
      </c>
      <c r="C1933" s="186" t="str">
        <f>IF(LEN(A1933)=0,"",INDEX('Smelter Look-up'!$C:$C,MATCH($A1933,'Smelter Look-up'!$E:$E,0)))</f>
        <v/>
      </c>
      <c r="D1933" s="230"/>
      <c r="E1933" s="182" t="str">
        <f ca="1">IF(ISERROR($V1933),"",OFFSET('Smelter Look-up'!$D$4,$V1933-4,0)&amp;"")</f>
        <v/>
      </c>
      <c r="F1933" s="182" t="s">
        <v>15807</v>
      </c>
      <c r="G1933" s="182" t="str">
        <f ca="1">IF(C1933=$X$4,IF(ISERROR($V1933),"Enter smelter details","RMI"),IF(ISERROR($V1933),"",OFFSET('Smelter Look-up'!$F$4,$V1933-4,0)))</f>
        <v/>
      </c>
      <c r="H1933" s="183"/>
      <c r="I1933" s="184" t="s">
        <v>15807</v>
      </c>
      <c r="J1933" s="184" t="s">
        <v>15807</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t="s">
        <v>15807</v>
      </c>
      <c r="B1934" s="182" t="str">
        <f>IF(LEN(A1934)=0,"",INDEX('Smelter Look-up'!$A:$A,MATCH($A1934,'Smelter Look-up'!$E:$E,0)))</f>
        <v/>
      </c>
      <c r="C1934" s="186" t="str">
        <f>IF(LEN(A1934)=0,"",INDEX('Smelter Look-up'!$C:$C,MATCH($A1934,'Smelter Look-up'!$E:$E,0)))</f>
        <v/>
      </c>
      <c r="D1934" s="230"/>
      <c r="E1934" s="182" t="str">
        <f ca="1">IF(ISERROR($V1934),"",OFFSET('Smelter Look-up'!$D$4,$V1934-4,0)&amp;"")</f>
        <v/>
      </c>
      <c r="F1934" s="182" t="s">
        <v>15807</v>
      </c>
      <c r="G1934" s="182" t="str">
        <f ca="1">IF(C1934=$X$4,IF(ISERROR($V1934),"Enter smelter details","RMI"),IF(ISERROR($V1934),"",OFFSET('Smelter Look-up'!$F$4,$V1934-4,0)))</f>
        <v/>
      </c>
      <c r="H1934" s="183"/>
      <c r="I1934" s="184" t="s">
        <v>15807</v>
      </c>
      <c r="J1934" s="184" t="s">
        <v>15807</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t="s">
        <v>15807</v>
      </c>
      <c r="B1935" s="182" t="str">
        <f>IF(LEN(A1935)=0,"",INDEX('Smelter Look-up'!$A:$A,MATCH($A1935,'Smelter Look-up'!$E:$E,0)))</f>
        <v/>
      </c>
      <c r="C1935" s="186" t="str">
        <f>IF(LEN(A1935)=0,"",INDEX('Smelter Look-up'!$C:$C,MATCH($A1935,'Smelter Look-up'!$E:$E,0)))</f>
        <v/>
      </c>
      <c r="D1935" s="230"/>
      <c r="E1935" s="182" t="str">
        <f ca="1">IF(ISERROR($V1935),"",OFFSET('Smelter Look-up'!$D$4,$V1935-4,0)&amp;"")</f>
        <v/>
      </c>
      <c r="F1935" s="182" t="s">
        <v>15807</v>
      </c>
      <c r="G1935" s="182" t="str">
        <f ca="1">IF(C1935=$X$4,IF(ISERROR($V1935),"Enter smelter details","RMI"),IF(ISERROR($V1935),"",OFFSET('Smelter Look-up'!$F$4,$V1935-4,0)))</f>
        <v/>
      </c>
      <c r="H1935" s="183"/>
      <c r="I1935" s="184" t="s">
        <v>15807</v>
      </c>
      <c r="J1935" s="184" t="s">
        <v>15807</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t="s">
        <v>15807</v>
      </c>
      <c r="B1936" s="182" t="str">
        <f>IF(LEN(A1936)=0,"",INDEX('Smelter Look-up'!$A:$A,MATCH($A1936,'Smelter Look-up'!$E:$E,0)))</f>
        <v/>
      </c>
      <c r="C1936" s="186" t="str">
        <f>IF(LEN(A1936)=0,"",INDEX('Smelter Look-up'!$C:$C,MATCH($A1936,'Smelter Look-up'!$E:$E,0)))</f>
        <v/>
      </c>
      <c r="D1936" s="230"/>
      <c r="E1936" s="182" t="str">
        <f ca="1">IF(ISERROR($V1936),"",OFFSET('Smelter Look-up'!$D$4,$V1936-4,0)&amp;"")</f>
        <v/>
      </c>
      <c r="F1936" s="182" t="s">
        <v>15807</v>
      </c>
      <c r="G1936" s="182" t="str">
        <f ca="1">IF(C1936=$X$4,IF(ISERROR($V1936),"Enter smelter details","RMI"),IF(ISERROR($V1936),"",OFFSET('Smelter Look-up'!$F$4,$V1936-4,0)))</f>
        <v/>
      </c>
      <c r="H1936" s="183"/>
      <c r="I1936" s="184" t="s">
        <v>15807</v>
      </c>
      <c r="J1936" s="184" t="s">
        <v>15807</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t="s">
        <v>15807</v>
      </c>
      <c r="B1937" s="182" t="str">
        <f>IF(LEN(A1937)=0,"",INDEX('Smelter Look-up'!$A:$A,MATCH($A1937,'Smelter Look-up'!$E:$E,0)))</f>
        <v/>
      </c>
      <c r="C1937" s="186" t="str">
        <f>IF(LEN(A1937)=0,"",INDEX('Smelter Look-up'!$C:$C,MATCH($A1937,'Smelter Look-up'!$E:$E,0)))</f>
        <v/>
      </c>
      <c r="D1937" s="230"/>
      <c r="E1937" s="182" t="str">
        <f ca="1">IF(ISERROR($V1937),"",OFFSET('Smelter Look-up'!$D$4,$V1937-4,0)&amp;"")</f>
        <v/>
      </c>
      <c r="F1937" s="182" t="s">
        <v>15807</v>
      </c>
      <c r="G1937" s="182" t="str">
        <f ca="1">IF(C1937=$X$4,IF(ISERROR($V1937),"Enter smelter details","RMI"),IF(ISERROR($V1937),"",OFFSET('Smelter Look-up'!$F$4,$V1937-4,0)))</f>
        <v/>
      </c>
      <c r="H1937" s="183"/>
      <c r="I1937" s="184" t="s">
        <v>15807</v>
      </c>
      <c r="J1937" s="184" t="s">
        <v>15807</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t="s">
        <v>15807</v>
      </c>
      <c r="B1938" s="182" t="str">
        <f>IF(LEN(A1938)=0,"",INDEX('Smelter Look-up'!$A:$A,MATCH($A1938,'Smelter Look-up'!$E:$E,0)))</f>
        <v/>
      </c>
      <c r="C1938" s="186" t="str">
        <f>IF(LEN(A1938)=0,"",INDEX('Smelter Look-up'!$C:$C,MATCH($A1938,'Smelter Look-up'!$E:$E,0)))</f>
        <v/>
      </c>
      <c r="D1938" s="230"/>
      <c r="E1938" s="182" t="str">
        <f ca="1">IF(ISERROR($V1938),"",OFFSET('Smelter Look-up'!$D$4,$V1938-4,0)&amp;"")</f>
        <v/>
      </c>
      <c r="F1938" s="182" t="s">
        <v>15807</v>
      </c>
      <c r="G1938" s="182" t="str">
        <f ca="1">IF(C1938=$X$4,IF(ISERROR($V1938),"Enter smelter details","RMI"),IF(ISERROR($V1938),"",OFFSET('Smelter Look-up'!$F$4,$V1938-4,0)))</f>
        <v/>
      </c>
      <c r="H1938" s="183"/>
      <c r="I1938" s="184" t="s">
        <v>15807</v>
      </c>
      <c r="J1938" s="184" t="s">
        <v>15807</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t="s">
        <v>15807</v>
      </c>
      <c r="B1939" s="182" t="str">
        <f>IF(LEN(A1939)=0,"",INDEX('Smelter Look-up'!$A:$A,MATCH($A1939,'Smelter Look-up'!$E:$E,0)))</f>
        <v/>
      </c>
      <c r="C1939" s="186" t="str">
        <f>IF(LEN(A1939)=0,"",INDEX('Smelter Look-up'!$C:$C,MATCH($A1939,'Smelter Look-up'!$E:$E,0)))</f>
        <v/>
      </c>
      <c r="D1939" s="230"/>
      <c r="E1939" s="182" t="str">
        <f ca="1">IF(ISERROR($V1939),"",OFFSET('Smelter Look-up'!$D$4,$V1939-4,0)&amp;"")</f>
        <v/>
      </c>
      <c r="F1939" s="182" t="s">
        <v>15807</v>
      </c>
      <c r="G1939" s="182" t="str">
        <f ca="1">IF(C1939=$X$4,IF(ISERROR($V1939),"Enter smelter details","RMI"),IF(ISERROR($V1939),"",OFFSET('Smelter Look-up'!$F$4,$V1939-4,0)))</f>
        <v/>
      </c>
      <c r="H1939" s="183"/>
      <c r="I1939" s="184" t="s">
        <v>15807</v>
      </c>
      <c r="J1939" s="184" t="s">
        <v>15807</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t="s">
        <v>15807</v>
      </c>
      <c r="B1940" s="182" t="str">
        <f>IF(LEN(A1940)=0,"",INDEX('Smelter Look-up'!$A:$A,MATCH($A1940,'Smelter Look-up'!$E:$E,0)))</f>
        <v/>
      </c>
      <c r="C1940" s="186" t="str">
        <f>IF(LEN(A1940)=0,"",INDEX('Smelter Look-up'!$C:$C,MATCH($A1940,'Smelter Look-up'!$E:$E,0)))</f>
        <v/>
      </c>
      <c r="D1940" s="230"/>
      <c r="E1940" s="182" t="str">
        <f ca="1">IF(ISERROR($V1940),"",OFFSET('Smelter Look-up'!$D$4,$V1940-4,0)&amp;"")</f>
        <v/>
      </c>
      <c r="F1940" s="182" t="s">
        <v>15807</v>
      </c>
      <c r="G1940" s="182" t="str">
        <f ca="1">IF(C1940=$X$4,IF(ISERROR($V1940),"Enter smelter details","RMI"),IF(ISERROR($V1940),"",OFFSET('Smelter Look-up'!$F$4,$V1940-4,0)))</f>
        <v/>
      </c>
      <c r="H1940" s="183"/>
      <c r="I1940" s="184" t="s">
        <v>15807</v>
      </c>
      <c r="J1940" s="184" t="s">
        <v>15807</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t="s">
        <v>15807</v>
      </c>
      <c r="B1941" s="182" t="str">
        <f>IF(LEN(A1941)=0,"",INDEX('Smelter Look-up'!$A:$A,MATCH($A1941,'Smelter Look-up'!$E:$E,0)))</f>
        <v/>
      </c>
      <c r="C1941" s="186" t="str">
        <f>IF(LEN(A1941)=0,"",INDEX('Smelter Look-up'!$C:$C,MATCH($A1941,'Smelter Look-up'!$E:$E,0)))</f>
        <v/>
      </c>
      <c r="D1941" s="230"/>
      <c r="E1941" s="182" t="str">
        <f ca="1">IF(ISERROR($V1941),"",OFFSET('Smelter Look-up'!$D$4,$V1941-4,0)&amp;"")</f>
        <v/>
      </c>
      <c r="F1941" s="182" t="s">
        <v>15807</v>
      </c>
      <c r="G1941" s="182" t="str">
        <f ca="1">IF(C1941=$X$4,IF(ISERROR($V1941),"Enter smelter details","RMI"),IF(ISERROR($V1941),"",OFFSET('Smelter Look-up'!$F$4,$V1941-4,0)))</f>
        <v/>
      </c>
      <c r="H1941" s="183"/>
      <c r="I1941" s="184" t="s">
        <v>15807</v>
      </c>
      <c r="J1941" s="184" t="s">
        <v>15807</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t="s">
        <v>15807</v>
      </c>
      <c r="B1942" s="182" t="str">
        <f>IF(LEN(A1942)=0,"",INDEX('Smelter Look-up'!$A:$A,MATCH($A1942,'Smelter Look-up'!$E:$E,0)))</f>
        <v/>
      </c>
      <c r="C1942" s="186" t="str">
        <f>IF(LEN(A1942)=0,"",INDEX('Smelter Look-up'!$C:$C,MATCH($A1942,'Smelter Look-up'!$E:$E,0)))</f>
        <v/>
      </c>
      <c r="D1942" s="230"/>
      <c r="E1942" s="182" t="str">
        <f ca="1">IF(ISERROR($V1942),"",OFFSET('Smelter Look-up'!$D$4,$V1942-4,0)&amp;"")</f>
        <v/>
      </c>
      <c r="F1942" s="182" t="s">
        <v>15807</v>
      </c>
      <c r="G1942" s="182" t="str">
        <f ca="1">IF(C1942=$X$4,IF(ISERROR($V1942),"Enter smelter details","RMI"),IF(ISERROR($V1942),"",OFFSET('Smelter Look-up'!$F$4,$V1942-4,0)))</f>
        <v/>
      </c>
      <c r="H1942" s="183"/>
      <c r="I1942" s="184" t="s">
        <v>15807</v>
      </c>
      <c r="J1942" s="184" t="s">
        <v>15807</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t="s">
        <v>15807</v>
      </c>
      <c r="B1943" s="182" t="str">
        <f>IF(LEN(A1943)=0,"",INDEX('Smelter Look-up'!$A:$A,MATCH($A1943,'Smelter Look-up'!$E:$E,0)))</f>
        <v/>
      </c>
      <c r="C1943" s="186" t="str">
        <f>IF(LEN(A1943)=0,"",INDEX('Smelter Look-up'!$C:$C,MATCH($A1943,'Smelter Look-up'!$E:$E,0)))</f>
        <v/>
      </c>
      <c r="D1943" s="230"/>
      <c r="E1943" s="182" t="str">
        <f ca="1">IF(ISERROR($V1943),"",OFFSET('Smelter Look-up'!$D$4,$V1943-4,0)&amp;"")</f>
        <v/>
      </c>
      <c r="F1943" s="182" t="s">
        <v>15807</v>
      </c>
      <c r="G1943" s="182" t="str">
        <f ca="1">IF(C1943=$X$4,IF(ISERROR($V1943),"Enter smelter details","RMI"),IF(ISERROR($V1943),"",OFFSET('Smelter Look-up'!$F$4,$V1943-4,0)))</f>
        <v/>
      </c>
      <c r="H1943" s="183"/>
      <c r="I1943" s="184" t="s">
        <v>15807</v>
      </c>
      <c r="J1943" s="184" t="s">
        <v>15807</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t="s">
        <v>15807</v>
      </c>
      <c r="B1944" s="182" t="str">
        <f>IF(LEN(A1944)=0,"",INDEX('Smelter Look-up'!$A:$A,MATCH($A1944,'Smelter Look-up'!$E:$E,0)))</f>
        <v/>
      </c>
      <c r="C1944" s="186" t="str">
        <f>IF(LEN(A1944)=0,"",INDEX('Smelter Look-up'!$C:$C,MATCH($A1944,'Smelter Look-up'!$E:$E,0)))</f>
        <v/>
      </c>
      <c r="D1944" s="230"/>
      <c r="E1944" s="182" t="str">
        <f ca="1">IF(ISERROR($V1944),"",OFFSET('Smelter Look-up'!$D$4,$V1944-4,0)&amp;"")</f>
        <v/>
      </c>
      <c r="F1944" s="182" t="s">
        <v>15807</v>
      </c>
      <c r="G1944" s="182" t="str">
        <f ca="1">IF(C1944=$X$4,IF(ISERROR($V1944),"Enter smelter details","RMI"),IF(ISERROR($V1944),"",OFFSET('Smelter Look-up'!$F$4,$V1944-4,0)))</f>
        <v/>
      </c>
      <c r="H1944" s="183"/>
      <c r="I1944" s="184" t="s">
        <v>15807</v>
      </c>
      <c r="J1944" s="184" t="s">
        <v>15807</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t="s">
        <v>15807</v>
      </c>
      <c r="B1945" s="182" t="str">
        <f>IF(LEN(A1945)=0,"",INDEX('Smelter Look-up'!$A:$A,MATCH($A1945,'Smelter Look-up'!$E:$E,0)))</f>
        <v/>
      </c>
      <c r="C1945" s="186" t="str">
        <f>IF(LEN(A1945)=0,"",INDEX('Smelter Look-up'!$C:$C,MATCH($A1945,'Smelter Look-up'!$E:$E,0)))</f>
        <v/>
      </c>
      <c r="D1945" s="230"/>
      <c r="E1945" s="182" t="str">
        <f ca="1">IF(ISERROR($V1945),"",OFFSET('Smelter Look-up'!$D$4,$V1945-4,0)&amp;"")</f>
        <v/>
      </c>
      <c r="F1945" s="182" t="s">
        <v>15807</v>
      </c>
      <c r="G1945" s="182" t="str">
        <f ca="1">IF(C1945=$X$4,IF(ISERROR($V1945),"Enter smelter details","RMI"),IF(ISERROR($V1945),"",OFFSET('Smelter Look-up'!$F$4,$V1945-4,0)))</f>
        <v/>
      </c>
      <c r="H1945" s="183"/>
      <c r="I1945" s="184" t="s">
        <v>15807</v>
      </c>
      <c r="J1945" s="184" t="s">
        <v>15807</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t="s">
        <v>15807</v>
      </c>
      <c r="B1946" s="182" t="str">
        <f>IF(LEN(A1946)=0,"",INDEX('Smelter Look-up'!$A:$A,MATCH($A1946,'Smelter Look-up'!$E:$E,0)))</f>
        <v/>
      </c>
      <c r="C1946" s="186" t="str">
        <f>IF(LEN(A1946)=0,"",INDEX('Smelter Look-up'!$C:$C,MATCH($A1946,'Smelter Look-up'!$E:$E,0)))</f>
        <v/>
      </c>
      <c r="D1946" s="230"/>
      <c r="E1946" s="182" t="str">
        <f ca="1">IF(ISERROR($V1946),"",OFFSET('Smelter Look-up'!$D$4,$V1946-4,0)&amp;"")</f>
        <v/>
      </c>
      <c r="F1946" s="182" t="s">
        <v>15807</v>
      </c>
      <c r="G1946" s="182" t="str">
        <f ca="1">IF(C1946=$X$4,IF(ISERROR($V1946),"Enter smelter details","RMI"),IF(ISERROR($V1946),"",OFFSET('Smelter Look-up'!$F$4,$V1946-4,0)))</f>
        <v/>
      </c>
      <c r="H1946" s="183"/>
      <c r="I1946" s="184" t="s">
        <v>15807</v>
      </c>
      <c r="J1946" s="184" t="s">
        <v>15807</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t="s">
        <v>15807</v>
      </c>
      <c r="B1947" s="182" t="str">
        <f>IF(LEN(A1947)=0,"",INDEX('Smelter Look-up'!$A:$A,MATCH($A1947,'Smelter Look-up'!$E:$E,0)))</f>
        <v/>
      </c>
      <c r="C1947" s="186" t="str">
        <f>IF(LEN(A1947)=0,"",INDEX('Smelter Look-up'!$C:$C,MATCH($A1947,'Smelter Look-up'!$E:$E,0)))</f>
        <v/>
      </c>
      <c r="D1947" s="230"/>
      <c r="E1947" s="182" t="str">
        <f ca="1">IF(ISERROR($V1947),"",OFFSET('Smelter Look-up'!$D$4,$V1947-4,0)&amp;"")</f>
        <v/>
      </c>
      <c r="F1947" s="182" t="s">
        <v>15807</v>
      </c>
      <c r="G1947" s="182" t="str">
        <f ca="1">IF(C1947=$X$4,IF(ISERROR($V1947),"Enter smelter details","RMI"),IF(ISERROR($V1947),"",OFFSET('Smelter Look-up'!$F$4,$V1947-4,0)))</f>
        <v/>
      </c>
      <c r="H1947" s="183"/>
      <c r="I1947" s="184" t="s">
        <v>15807</v>
      </c>
      <c r="J1947" s="184" t="s">
        <v>15807</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t="s">
        <v>15807</v>
      </c>
      <c r="B1948" s="182" t="str">
        <f>IF(LEN(A1948)=0,"",INDEX('Smelter Look-up'!$A:$A,MATCH($A1948,'Smelter Look-up'!$E:$E,0)))</f>
        <v/>
      </c>
      <c r="C1948" s="186" t="str">
        <f>IF(LEN(A1948)=0,"",INDEX('Smelter Look-up'!$C:$C,MATCH($A1948,'Smelter Look-up'!$E:$E,0)))</f>
        <v/>
      </c>
      <c r="D1948" s="230"/>
      <c r="E1948" s="182" t="str">
        <f ca="1">IF(ISERROR($V1948),"",OFFSET('Smelter Look-up'!$D$4,$V1948-4,0)&amp;"")</f>
        <v/>
      </c>
      <c r="F1948" s="182" t="s">
        <v>15807</v>
      </c>
      <c r="G1948" s="182" t="str">
        <f ca="1">IF(C1948=$X$4,IF(ISERROR($V1948),"Enter smelter details","RMI"),IF(ISERROR($V1948),"",OFFSET('Smelter Look-up'!$F$4,$V1948-4,0)))</f>
        <v/>
      </c>
      <c r="H1948" s="183"/>
      <c r="I1948" s="184" t="s">
        <v>15807</v>
      </c>
      <c r="J1948" s="184" t="s">
        <v>15807</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t="s">
        <v>15807</v>
      </c>
      <c r="B1949" s="182" t="str">
        <f>IF(LEN(A1949)=0,"",INDEX('Smelter Look-up'!$A:$A,MATCH($A1949,'Smelter Look-up'!$E:$E,0)))</f>
        <v/>
      </c>
      <c r="C1949" s="186" t="str">
        <f>IF(LEN(A1949)=0,"",INDEX('Smelter Look-up'!$C:$C,MATCH($A1949,'Smelter Look-up'!$E:$E,0)))</f>
        <v/>
      </c>
      <c r="D1949" s="230"/>
      <c r="E1949" s="182" t="str">
        <f ca="1">IF(ISERROR($V1949),"",OFFSET('Smelter Look-up'!$D$4,$V1949-4,0)&amp;"")</f>
        <v/>
      </c>
      <c r="F1949" s="182" t="s">
        <v>15807</v>
      </c>
      <c r="G1949" s="182" t="str">
        <f ca="1">IF(C1949=$X$4,IF(ISERROR($V1949),"Enter smelter details","RMI"),IF(ISERROR($V1949),"",OFFSET('Smelter Look-up'!$F$4,$V1949-4,0)))</f>
        <v/>
      </c>
      <c r="H1949" s="183"/>
      <c r="I1949" s="184" t="s">
        <v>15807</v>
      </c>
      <c r="J1949" s="184" t="s">
        <v>15807</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t="s">
        <v>15807</v>
      </c>
      <c r="B1950" s="182" t="str">
        <f>IF(LEN(A1950)=0,"",INDEX('Smelter Look-up'!$A:$A,MATCH($A1950,'Smelter Look-up'!$E:$E,0)))</f>
        <v/>
      </c>
      <c r="C1950" s="186" t="str">
        <f>IF(LEN(A1950)=0,"",INDEX('Smelter Look-up'!$C:$C,MATCH($A1950,'Smelter Look-up'!$E:$E,0)))</f>
        <v/>
      </c>
      <c r="D1950" s="230"/>
      <c r="E1950" s="182" t="str">
        <f ca="1">IF(ISERROR($V1950),"",OFFSET('Smelter Look-up'!$D$4,$V1950-4,0)&amp;"")</f>
        <v/>
      </c>
      <c r="F1950" s="182" t="s">
        <v>15807</v>
      </c>
      <c r="G1950" s="182" t="str">
        <f ca="1">IF(C1950=$X$4,IF(ISERROR($V1950),"Enter smelter details","RMI"),IF(ISERROR($V1950),"",OFFSET('Smelter Look-up'!$F$4,$V1950-4,0)))</f>
        <v/>
      </c>
      <c r="H1950" s="183"/>
      <c r="I1950" s="184" t="s">
        <v>15807</v>
      </c>
      <c r="J1950" s="184" t="s">
        <v>15807</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t="s">
        <v>15807</v>
      </c>
      <c r="B1951" s="182" t="str">
        <f>IF(LEN(A1951)=0,"",INDEX('Smelter Look-up'!$A:$A,MATCH($A1951,'Smelter Look-up'!$E:$E,0)))</f>
        <v/>
      </c>
      <c r="C1951" s="186" t="str">
        <f>IF(LEN(A1951)=0,"",INDEX('Smelter Look-up'!$C:$C,MATCH($A1951,'Smelter Look-up'!$E:$E,0)))</f>
        <v/>
      </c>
      <c r="D1951" s="230"/>
      <c r="E1951" s="182" t="str">
        <f ca="1">IF(ISERROR($V1951),"",OFFSET('Smelter Look-up'!$D$4,$V1951-4,0)&amp;"")</f>
        <v/>
      </c>
      <c r="F1951" s="182" t="s">
        <v>15807</v>
      </c>
      <c r="G1951" s="182" t="str">
        <f ca="1">IF(C1951=$X$4,IF(ISERROR($V1951),"Enter smelter details","RMI"),IF(ISERROR($V1951),"",OFFSET('Smelter Look-up'!$F$4,$V1951-4,0)))</f>
        <v/>
      </c>
      <c r="H1951" s="183"/>
      <c r="I1951" s="184" t="s">
        <v>15807</v>
      </c>
      <c r="J1951" s="184" t="s">
        <v>15807</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t="s">
        <v>15807</v>
      </c>
      <c r="B1952" s="182" t="str">
        <f>IF(LEN(A1952)=0,"",INDEX('Smelter Look-up'!$A:$A,MATCH($A1952,'Smelter Look-up'!$E:$E,0)))</f>
        <v/>
      </c>
      <c r="C1952" s="186" t="str">
        <f>IF(LEN(A1952)=0,"",INDEX('Smelter Look-up'!$C:$C,MATCH($A1952,'Smelter Look-up'!$E:$E,0)))</f>
        <v/>
      </c>
      <c r="D1952" s="230"/>
      <c r="E1952" s="182" t="str">
        <f ca="1">IF(ISERROR($V1952),"",OFFSET('Smelter Look-up'!$D$4,$V1952-4,0)&amp;"")</f>
        <v/>
      </c>
      <c r="F1952" s="182" t="s">
        <v>15807</v>
      </c>
      <c r="G1952" s="182" t="str">
        <f ca="1">IF(C1952=$X$4,IF(ISERROR($V1952),"Enter smelter details","RMI"),IF(ISERROR($V1952),"",OFFSET('Smelter Look-up'!$F$4,$V1952-4,0)))</f>
        <v/>
      </c>
      <c r="H1952" s="183"/>
      <c r="I1952" s="184" t="s">
        <v>15807</v>
      </c>
      <c r="J1952" s="184" t="s">
        <v>15807</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t="s">
        <v>15807</v>
      </c>
      <c r="B1953" s="182" t="str">
        <f>IF(LEN(A1953)=0,"",INDEX('Smelter Look-up'!$A:$A,MATCH($A1953,'Smelter Look-up'!$E:$E,0)))</f>
        <v/>
      </c>
      <c r="C1953" s="186" t="str">
        <f>IF(LEN(A1953)=0,"",INDEX('Smelter Look-up'!$C:$C,MATCH($A1953,'Smelter Look-up'!$E:$E,0)))</f>
        <v/>
      </c>
      <c r="D1953" s="230"/>
      <c r="E1953" s="182" t="str">
        <f ca="1">IF(ISERROR($V1953),"",OFFSET('Smelter Look-up'!$D$4,$V1953-4,0)&amp;"")</f>
        <v/>
      </c>
      <c r="F1953" s="182" t="s">
        <v>15807</v>
      </c>
      <c r="G1953" s="182" t="str">
        <f ca="1">IF(C1953=$X$4,IF(ISERROR($V1953),"Enter smelter details","RMI"),IF(ISERROR($V1953),"",OFFSET('Smelter Look-up'!$F$4,$V1953-4,0)))</f>
        <v/>
      </c>
      <c r="H1953" s="183"/>
      <c r="I1953" s="184" t="s">
        <v>15807</v>
      </c>
      <c r="J1953" s="184" t="s">
        <v>15807</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t="s">
        <v>15807</v>
      </c>
      <c r="B1954" s="182" t="str">
        <f>IF(LEN(A1954)=0,"",INDEX('Smelter Look-up'!$A:$A,MATCH($A1954,'Smelter Look-up'!$E:$E,0)))</f>
        <v/>
      </c>
      <c r="C1954" s="186" t="str">
        <f>IF(LEN(A1954)=0,"",INDEX('Smelter Look-up'!$C:$C,MATCH($A1954,'Smelter Look-up'!$E:$E,0)))</f>
        <v/>
      </c>
      <c r="D1954" s="230"/>
      <c r="E1954" s="182" t="str">
        <f ca="1">IF(ISERROR($V1954),"",OFFSET('Smelter Look-up'!$D$4,$V1954-4,0)&amp;"")</f>
        <v/>
      </c>
      <c r="F1954" s="182" t="s">
        <v>15807</v>
      </c>
      <c r="G1954" s="182" t="str">
        <f ca="1">IF(C1954=$X$4,IF(ISERROR($V1954),"Enter smelter details","RMI"),IF(ISERROR($V1954),"",OFFSET('Smelter Look-up'!$F$4,$V1954-4,0)))</f>
        <v/>
      </c>
      <c r="H1954" s="183"/>
      <c r="I1954" s="184" t="s">
        <v>15807</v>
      </c>
      <c r="J1954" s="184" t="s">
        <v>15807</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t="s">
        <v>15807</v>
      </c>
      <c r="B1955" s="182" t="str">
        <f>IF(LEN(A1955)=0,"",INDEX('Smelter Look-up'!$A:$A,MATCH($A1955,'Smelter Look-up'!$E:$E,0)))</f>
        <v/>
      </c>
      <c r="C1955" s="186" t="str">
        <f>IF(LEN(A1955)=0,"",INDEX('Smelter Look-up'!$C:$C,MATCH($A1955,'Smelter Look-up'!$E:$E,0)))</f>
        <v/>
      </c>
      <c r="D1955" s="230"/>
      <c r="E1955" s="182" t="str">
        <f ca="1">IF(ISERROR($V1955),"",OFFSET('Smelter Look-up'!$D$4,$V1955-4,0)&amp;"")</f>
        <v/>
      </c>
      <c r="F1955" s="182" t="s">
        <v>15807</v>
      </c>
      <c r="G1955" s="182" t="str">
        <f ca="1">IF(C1955=$X$4,IF(ISERROR($V1955),"Enter smelter details","RMI"),IF(ISERROR($V1955),"",OFFSET('Smelter Look-up'!$F$4,$V1955-4,0)))</f>
        <v/>
      </c>
      <c r="H1955" s="183"/>
      <c r="I1955" s="184" t="s">
        <v>15807</v>
      </c>
      <c r="J1955" s="184" t="s">
        <v>15807</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t="s">
        <v>15807</v>
      </c>
      <c r="B1956" s="182" t="str">
        <f>IF(LEN(A1956)=0,"",INDEX('Smelter Look-up'!$A:$A,MATCH($A1956,'Smelter Look-up'!$E:$E,0)))</f>
        <v/>
      </c>
      <c r="C1956" s="186" t="str">
        <f>IF(LEN(A1956)=0,"",INDEX('Smelter Look-up'!$C:$C,MATCH($A1956,'Smelter Look-up'!$E:$E,0)))</f>
        <v/>
      </c>
      <c r="D1956" s="230"/>
      <c r="E1956" s="182" t="str">
        <f ca="1">IF(ISERROR($V1956),"",OFFSET('Smelter Look-up'!$D$4,$V1956-4,0)&amp;"")</f>
        <v/>
      </c>
      <c r="F1956" s="182" t="s">
        <v>15807</v>
      </c>
      <c r="G1956" s="182" t="str">
        <f ca="1">IF(C1956=$X$4,IF(ISERROR($V1956),"Enter smelter details","RMI"),IF(ISERROR($V1956),"",OFFSET('Smelter Look-up'!$F$4,$V1956-4,0)))</f>
        <v/>
      </c>
      <c r="H1956" s="183"/>
      <c r="I1956" s="184" t="s">
        <v>15807</v>
      </c>
      <c r="J1956" s="184" t="s">
        <v>15807</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t="s">
        <v>15807</v>
      </c>
      <c r="B1957" s="182" t="str">
        <f>IF(LEN(A1957)=0,"",INDEX('Smelter Look-up'!$A:$A,MATCH($A1957,'Smelter Look-up'!$E:$E,0)))</f>
        <v/>
      </c>
      <c r="C1957" s="186" t="str">
        <f>IF(LEN(A1957)=0,"",INDEX('Smelter Look-up'!$C:$C,MATCH($A1957,'Smelter Look-up'!$E:$E,0)))</f>
        <v/>
      </c>
      <c r="D1957" s="230"/>
      <c r="E1957" s="182" t="str">
        <f ca="1">IF(ISERROR($V1957),"",OFFSET('Smelter Look-up'!$D$4,$V1957-4,0)&amp;"")</f>
        <v/>
      </c>
      <c r="F1957" s="182" t="s">
        <v>15807</v>
      </c>
      <c r="G1957" s="182" t="str">
        <f ca="1">IF(C1957=$X$4,IF(ISERROR($V1957),"Enter smelter details","RMI"),IF(ISERROR($V1957),"",OFFSET('Smelter Look-up'!$F$4,$V1957-4,0)))</f>
        <v/>
      </c>
      <c r="H1957" s="183"/>
      <c r="I1957" s="184" t="s">
        <v>15807</v>
      </c>
      <c r="J1957" s="184" t="s">
        <v>15807</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t="s">
        <v>15807</v>
      </c>
      <c r="B1958" s="182" t="str">
        <f>IF(LEN(A1958)=0,"",INDEX('Smelter Look-up'!$A:$A,MATCH($A1958,'Smelter Look-up'!$E:$E,0)))</f>
        <v/>
      </c>
      <c r="C1958" s="186" t="str">
        <f>IF(LEN(A1958)=0,"",INDEX('Smelter Look-up'!$C:$C,MATCH($A1958,'Smelter Look-up'!$E:$E,0)))</f>
        <v/>
      </c>
      <c r="D1958" s="230"/>
      <c r="E1958" s="182" t="str">
        <f ca="1">IF(ISERROR($V1958),"",OFFSET('Smelter Look-up'!$D$4,$V1958-4,0)&amp;"")</f>
        <v/>
      </c>
      <c r="F1958" s="182" t="s">
        <v>15807</v>
      </c>
      <c r="G1958" s="182" t="str">
        <f ca="1">IF(C1958=$X$4,IF(ISERROR($V1958),"Enter smelter details","RMI"),IF(ISERROR($V1958),"",OFFSET('Smelter Look-up'!$F$4,$V1958-4,0)))</f>
        <v/>
      </c>
      <c r="H1958" s="183"/>
      <c r="I1958" s="184" t="s">
        <v>15807</v>
      </c>
      <c r="J1958" s="184" t="s">
        <v>15807</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t="s">
        <v>15807</v>
      </c>
      <c r="B1959" s="182" t="str">
        <f>IF(LEN(A1959)=0,"",INDEX('Smelter Look-up'!$A:$A,MATCH($A1959,'Smelter Look-up'!$E:$E,0)))</f>
        <v/>
      </c>
      <c r="C1959" s="186" t="str">
        <f>IF(LEN(A1959)=0,"",INDEX('Smelter Look-up'!$C:$C,MATCH($A1959,'Smelter Look-up'!$E:$E,0)))</f>
        <v/>
      </c>
      <c r="D1959" s="230"/>
      <c r="E1959" s="182" t="str">
        <f ca="1">IF(ISERROR($V1959),"",OFFSET('Smelter Look-up'!$D$4,$V1959-4,0)&amp;"")</f>
        <v/>
      </c>
      <c r="F1959" s="182" t="s">
        <v>15807</v>
      </c>
      <c r="G1959" s="182" t="str">
        <f ca="1">IF(C1959=$X$4,IF(ISERROR($V1959),"Enter smelter details","RMI"),IF(ISERROR($V1959),"",OFFSET('Smelter Look-up'!$F$4,$V1959-4,0)))</f>
        <v/>
      </c>
      <c r="H1959" s="183"/>
      <c r="I1959" s="184" t="s">
        <v>15807</v>
      </c>
      <c r="J1959" s="184" t="s">
        <v>15807</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t="s">
        <v>15807</v>
      </c>
      <c r="B1960" s="182" t="str">
        <f>IF(LEN(A1960)=0,"",INDEX('Smelter Look-up'!$A:$A,MATCH($A1960,'Smelter Look-up'!$E:$E,0)))</f>
        <v/>
      </c>
      <c r="C1960" s="186" t="str">
        <f>IF(LEN(A1960)=0,"",INDEX('Smelter Look-up'!$C:$C,MATCH($A1960,'Smelter Look-up'!$E:$E,0)))</f>
        <v/>
      </c>
      <c r="D1960" s="230"/>
      <c r="E1960" s="182" t="str">
        <f ca="1">IF(ISERROR($V1960),"",OFFSET('Smelter Look-up'!$D$4,$V1960-4,0)&amp;"")</f>
        <v/>
      </c>
      <c r="F1960" s="182" t="s">
        <v>15807</v>
      </c>
      <c r="G1960" s="182" t="str">
        <f ca="1">IF(C1960=$X$4,IF(ISERROR($V1960),"Enter smelter details","RMI"),IF(ISERROR($V1960),"",OFFSET('Smelter Look-up'!$F$4,$V1960-4,0)))</f>
        <v/>
      </c>
      <c r="H1960" s="183"/>
      <c r="I1960" s="184" t="s">
        <v>15807</v>
      </c>
      <c r="J1960" s="184" t="s">
        <v>15807</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t="s">
        <v>15807</v>
      </c>
      <c r="B1961" s="182" t="str">
        <f>IF(LEN(A1961)=0,"",INDEX('Smelter Look-up'!$A:$A,MATCH($A1961,'Smelter Look-up'!$E:$E,0)))</f>
        <v/>
      </c>
      <c r="C1961" s="186" t="str">
        <f>IF(LEN(A1961)=0,"",INDEX('Smelter Look-up'!$C:$C,MATCH($A1961,'Smelter Look-up'!$E:$E,0)))</f>
        <v/>
      </c>
      <c r="D1961" s="230"/>
      <c r="E1961" s="182" t="str">
        <f ca="1">IF(ISERROR($V1961),"",OFFSET('Smelter Look-up'!$D$4,$V1961-4,0)&amp;"")</f>
        <v/>
      </c>
      <c r="F1961" s="182" t="s">
        <v>15807</v>
      </c>
      <c r="G1961" s="182" t="str">
        <f ca="1">IF(C1961=$X$4,IF(ISERROR($V1961),"Enter smelter details","RMI"),IF(ISERROR($V1961),"",OFFSET('Smelter Look-up'!$F$4,$V1961-4,0)))</f>
        <v/>
      </c>
      <c r="H1961" s="183"/>
      <c r="I1961" s="184" t="s">
        <v>15807</v>
      </c>
      <c r="J1961" s="184" t="s">
        <v>15807</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t="s">
        <v>15807</v>
      </c>
      <c r="B1962" s="182" t="str">
        <f>IF(LEN(A1962)=0,"",INDEX('Smelter Look-up'!$A:$A,MATCH($A1962,'Smelter Look-up'!$E:$E,0)))</f>
        <v/>
      </c>
      <c r="C1962" s="186" t="str">
        <f>IF(LEN(A1962)=0,"",INDEX('Smelter Look-up'!$C:$C,MATCH($A1962,'Smelter Look-up'!$E:$E,0)))</f>
        <v/>
      </c>
      <c r="D1962" s="230"/>
      <c r="E1962" s="182" t="str">
        <f ca="1">IF(ISERROR($V1962),"",OFFSET('Smelter Look-up'!$D$4,$V1962-4,0)&amp;"")</f>
        <v/>
      </c>
      <c r="F1962" s="182" t="s">
        <v>15807</v>
      </c>
      <c r="G1962" s="182" t="str">
        <f ca="1">IF(C1962=$X$4,IF(ISERROR($V1962),"Enter smelter details","RMI"),IF(ISERROR($V1962),"",OFFSET('Smelter Look-up'!$F$4,$V1962-4,0)))</f>
        <v/>
      </c>
      <c r="H1962" s="183"/>
      <c r="I1962" s="184" t="s">
        <v>15807</v>
      </c>
      <c r="J1962" s="184" t="s">
        <v>15807</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t="s">
        <v>15807</v>
      </c>
      <c r="B1963" s="182" t="str">
        <f>IF(LEN(A1963)=0,"",INDEX('Smelter Look-up'!$A:$A,MATCH($A1963,'Smelter Look-up'!$E:$E,0)))</f>
        <v/>
      </c>
      <c r="C1963" s="186" t="str">
        <f>IF(LEN(A1963)=0,"",INDEX('Smelter Look-up'!$C:$C,MATCH($A1963,'Smelter Look-up'!$E:$E,0)))</f>
        <v/>
      </c>
      <c r="D1963" s="230"/>
      <c r="E1963" s="182" t="str">
        <f ca="1">IF(ISERROR($V1963),"",OFFSET('Smelter Look-up'!$D$4,$V1963-4,0)&amp;"")</f>
        <v/>
      </c>
      <c r="F1963" s="182" t="s">
        <v>15807</v>
      </c>
      <c r="G1963" s="182" t="str">
        <f ca="1">IF(C1963=$X$4,IF(ISERROR($V1963),"Enter smelter details","RMI"),IF(ISERROR($V1963),"",OFFSET('Smelter Look-up'!$F$4,$V1963-4,0)))</f>
        <v/>
      </c>
      <c r="H1963" s="183"/>
      <c r="I1963" s="184" t="s">
        <v>15807</v>
      </c>
      <c r="J1963" s="184" t="s">
        <v>15807</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t="s">
        <v>15807</v>
      </c>
      <c r="B1964" s="182" t="str">
        <f>IF(LEN(A1964)=0,"",INDEX('Smelter Look-up'!$A:$A,MATCH($A1964,'Smelter Look-up'!$E:$E,0)))</f>
        <v/>
      </c>
      <c r="C1964" s="186" t="str">
        <f>IF(LEN(A1964)=0,"",INDEX('Smelter Look-up'!$C:$C,MATCH($A1964,'Smelter Look-up'!$E:$E,0)))</f>
        <v/>
      </c>
      <c r="D1964" s="230"/>
      <c r="E1964" s="182" t="str">
        <f ca="1">IF(ISERROR($V1964),"",OFFSET('Smelter Look-up'!$D$4,$V1964-4,0)&amp;"")</f>
        <v/>
      </c>
      <c r="F1964" s="182" t="s">
        <v>15807</v>
      </c>
      <c r="G1964" s="182" t="str">
        <f ca="1">IF(C1964=$X$4,IF(ISERROR($V1964),"Enter smelter details","RMI"),IF(ISERROR($V1964),"",OFFSET('Smelter Look-up'!$F$4,$V1964-4,0)))</f>
        <v/>
      </c>
      <c r="H1964" s="183"/>
      <c r="I1964" s="184" t="s">
        <v>15807</v>
      </c>
      <c r="J1964" s="184" t="s">
        <v>15807</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t="s">
        <v>15807</v>
      </c>
      <c r="B1965" s="182" t="str">
        <f>IF(LEN(A1965)=0,"",INDEX('Smelter Look-up'!$A:$A,MATCH($A1965,'Smelter Look-up'!$E:$E,0)))</f>
        <v/>
      </c>
      <c r="C1965" s="186" t="str">
        <f>IF(LEN(A1965)=0,"",INDEX('Smelter Look-up'!$C:$C,MATCH($A1965,'Smelter Look-up'!$E:$E,0)))</f>
        <v/>
      </c>
      <c r="D1965" s="230"/>
      <c r="E1965" s="182" t="str">
        <f ca="1">IF(ISERROR($V1965),"",OFFSET('Smelter Look-up'!$D$4,$V1965-4,0)&amp;"")</f>
        <v/>
      </c>
      <c r="F1965" s="182" t="s">
        <v>15807</v>
      </c>
      <c r="G1965" s="182" t="str">
        <f ca="1">IF(C1965=$X$4,IF(ISERROR($V1965),"Enter smelter details","RMI"),IF(ISERROR($V1965),"",OFFSET('Smelter Look-up'!$F$4,$V1965-4,0)))</f>
        <v/>
      </c>
      <c r="H1965" s="183"/>
      <c r="I1965" s="184" t="s">
        <v>15807</v>
      </c>
      <c r="J1965" s="184" t="s">
        <v>15807</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t="s">
        <v>15807</v>
      </c>
      <c r="B1966" s="182" t="str">
        <f>IF(LEN(A1966)=0,"",INDEX('Smelter Look-up'!$A:$A,MATCH($A1966,'Smelter Look-up'!$E:$E,0)))</f>
        <v/>
      </c>
      <c r="C1966" s="186" t="str">
        <f>IF(LEN(A1966)=0,"",INDEX('Smelter Look-up'!$C:$C,MATCH($A1966,'Smelter Look-up'!$E:$E,0)))</f>
        <v/>
      </c>
      <c r="D1966" s="230"/>
      <c r="E1966" s="182" t="str">
        <f ca="1">IF(ISERROR($V1966),"",OFFSET('Smelter Look-up'!$D$4,$V1966-4,0)&amp;"")</f>
        <v/>
      </c>
      <c r="F1966" s="182" t="s">
        <v>15807</v>
      </c>
      <c r="G1966" s="182" t="str">
        <f ca="1">IF(C1966=$X$4,IF(ISERROR($V1966),"Enter smelter details","RMI"),IF(ISERROR($V1966),"",OFFSET('Smelter Look-up'!$F$4,$V1966-4,0)))</f>
        <v/>
      </c>
      <c r="H1966" s="183"/>
      <c r="I1966" s="184" t="s">
        <v>15807</v>
      </c>
      <c r="J1966" s="184" t="s">
        <v>15807</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t="s">
        <v>15807</v>
      </c>
      <c r="B1967" s="182" t="str">
        <f>IF(LEN(A1967)=0,"",INDEX('Smelter Look-up'!$A:$A,MATCH($A1967,'Smelter Look-up'!$E:$E,0)))</f>
        <v/>
      </c>
      <c r="C1967" s="186" t="str">
        <f>IF(LEN(A1967)=0,"",INDEX('Smelter Look-up'!$C:$C,MATCH($A1967,'Smelter Look-up'!$E:$E,0)))</f>
        <v/>
      </c>
      <c r="D1967" s="230"/>
      <c r="E1967" s="182" t="str">
        <f ca="1">IF(ISERROR($V1967),"",OFFSET('Smelter Look-up'!$D$4,$V1967-4,0)&amp;"")</f>
        <v/>
      </c>
      <c r="F1967" s="182" t="s">
        <v>15807</v>
      </c>
      <c r="G1967" s="182" t="str">
        <f ca="1">IF(C1967=$X$4,IF(ISERROR($V1967),"Enter smelter details","RMI"),IF(ISERROR($V1967),"",OFFSET('Smelter Look-up'!$F$4,$V1967-4,0)))</f>
        <v/>
      </c>
      <c r="H1967" s="183"/>
      <c r="I1967" s="184" t="s">
        <v>15807</v>
      </c>
      <c r="J1967" s="184" t="s">
        <v>15807</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t="s">
        <v>15807</v>
      </c>
      <c r="B1968" s="182" t="str">
        <f>IF(LEN(A1968)=0,"",INDEX('Smelter Look-up'!$A:$A,MATCH($A1968,'Smelter Look-up'!$E:$E,0)))</f>
        <v/>
      </c>
      <c r="C1968" s="186" t="str">
        <f>IF(LEN(A1968)=0,"",INDEX('Smelter Look-up'!$C:$C,MATCH($A1968,'Smelter Look-up'!$E:$E,0)))</f>
        <v/>
      </c>
      <c r="D1968" s="230"/>
      <c r="E1968" s="182" t="str">
        <f ca="1">IF(ISERROR($V1968),"",OFFSET('Smelter Look-up'!$D$4,$V1968-4,0)&amp;"")</f>
        <v/>
      </c>
      <c r="F1968" s="182" t="s">
        <v>15807</v>
      </c>
      <c r="G1968" s="182" t="str">
        <f ca="1">IF(C1968=$X$4,IF(ISERROR($V1968),"Enter smelter details","RMI"),IF(ISERROR($V1968),"",OFFSET('Smelter Look-up'!$F$4,$V1968-4,0)))</f>
        <v/>
      </c>
      <c r="H1968" s="183"/>
      <c r="I1968" s="184" t="s">
        <v>15807</v>
      </c>
      <c r="J1968" s="184" t="s">
        <v>15807</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t="s">
        <v>15807</v>
      </c>
      <c r="B1969" s="182" t="str">
        <f>IF(LEN(A1969)=0,"",INDEX('Smelter Look-up'!$A:$A,MATCH($A1969,'Smelter Look-up'!$E:$E,0)))</f>
        <v/>
      </c>
      <c r="C1969" s="186" t="str">
        <f>IF(LEN(A1969)=0,"",INDEX('Smelter Look-up'!$C:$C,MATCH($A1969,'Smelter Look-up'!$E:$E,0)))</f>
        <v/>
      </c>
      <c r="D1969" s="230"/>
      <c r="E1969" s="182" t="str">
        <f ca="1">IF(ISERROR($V1969),"",OFFSET('Smelter Look-up'!$D$4,$V1969-4,0)&amp;"")</f>
        <v/>
      </c>
      <c r="F1969" s="182" t="s">
        <v>15807</v>
      </c>
      <c r="G1969" s="182" t="str">
        <f ca="1">IF(C1969=$X$4,IF(ISERROR($V1969),"Enter smelter details","RMI"),IF(ISERROR($V1969),"",OFFSET('Smelter Look-up'!$F$4,$V1969-4,0)))</f>
        <v/>
      </c>
      <c r="H1969" s="183"/>
      <c r="I1969" s="184" t="s">
        <v>15807</v>
      </c>
      <c r="J1969" s="184" t="s">
        <v>15807</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t="s">
        <v>15807</v>
      </c>
      <c r="B1970" s="182" t="str">
        <f>IF(LEN(A1970)=0,"",INDEX('Smelter Look-up'!$A:$A,MATCH($A1970,'Smelter Look-up'!$E:$E,0)))</f>
        <v/>
      </c>
      <c r="C1970" s="186" t="str">
        <f>IF(LEN(A1970)=0,"",INDEX('Smelter Look-up'!$C:$C,MATCH($A1970,'Smelter Look-up'!$E:$E,0)))</f>
        <v/>
      </c>
      <c r="D1970" s="230"/>
      <c r="E1970" s="182" t="str">
        <f ca="1">IF(ISERROR($V1970),"",OFFSET('Smelter Look-up'!$D$4,$V1970-4,0)&amp;"")</f>
        <v/>
      </c>
      <c r="F1970" s="182" t="s">
        <v>15807</v>
      </c>
      <c r="G1970" s="182" t="str">
        <f ca="1">IF(C1970=$X$4,IF(ISERROR($V1970),"Enter smelter details","RMI"),IF(ISERROR($V1970),"",OFFSET('Smelter Look-up'!$F$4,$V1970-4,0)))</f>
        <v/>
      </c>
      <c r="H1970" s="183"/>
      <c r="I1970" s="184" t="s">
        <v>15807</v>
      </c>
      <c r="J1970" s="184" t="s">
        <v>15807</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t="s">
        <v>15807</v>
      </c>
      <c r="B1971" s="182" t="str">
        <f>IF(LEN(A1971)=0,"",INDEX('Smelter Look-up'!$A:$A,MATCH($A1971,'Smelter Look-up'!$E:$E,0)))</f>
        <v/>
      </c>
      <c r="C1971" s="186" t="str">
        <f>IF(LEN(A1971)=0,"",INDEX('Smelter Look-up'!$C:$C,MATCH($A1971,'Smelter Look-up'!$E:$E,0)))</f>
        <v/>
      </c>
      <c r="D1971" s="230"/>
      <c r="E1971" s="182" t="str">
        <f ca="1">IF(ISERROR($V1971),"",OFFSET('Smelter Look-up'!$D$4,$V1971-4,0)&amp;"")</f>
        <v/>
      </c>
      <c r="F1971" s="182" t="s">
        <v>15807</v>
      </c>
      <c r="G1971" s="182" t="str">
        <f ca="1">IF(C1971=$X$4,IF(ISERROR($V1971),"Enter smelter details","RMI"),IF(ISERROR($V1971),"",OFFSET('Smelter Look-up'!$F$4,$V1971-4,0)))</f>
        <v/>
      </c>
      <c r="H1971" s="183"/>
      <c r="I1971" s="184" t="s">
        <v>15807</v>
      </c>
      <c r="J1971" s="184" t="s">
        <v>15807</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t="s">
        <v>15807</v>
      </c>
      <c r="B1972" s="182" t="str">
        <f>IF(LEN(A1972)=0,"",INDEX('Smelter Look-up'!$A:$A,MATCH($A1972,'Smelter Look-up'!$E:$E,0)))</f>
        <v/>
      </c>
      <c r="C1972" s="186" t="str">
        <f>IF(LEN(A1972)=0,"",INDEX('Smelter Look-up'!$C:$C,MATCH($A1972,'Smelter Look-up'!$E:$E,0)))</f>
        <v/>
      </c>
      <c r="D1972" s="230"/>
      <c r="E1972" s="182" t="str">
        <f ca="1">IF(ISERROR($V1972),"",OFFSET('Smelter Look-up'!$D$4,$V1972-4,0)&amp;"")</f>
        <v/>
      </c>
      <c r="F1972" s="182" t="s">
        <v>15807</v>
      </c>
      <c r="G1972" s="182" t="str">
        <f ca="1">IF(C1972=$X$4,IF(ISERROR($V1972),"Enter smelter details","RMI"),IF(ISERROR($V1972),"",OFFSET('Smelter Look-up'!$F$4,$V1972-4,0)))</f>
        <v/>
      </c>
      <c r="H1972" s="183"/>
      <c r="I1972" s="184" t="s">
        <v>15807</v>
      </c>
      <c r="J1972" s="184" t="s">
        <v>15807</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t="s">
        <v>15807</v>
      </c>
      <c r="B1973" s="182" t="str">
        <f>IF(LEN(A1973)=0,"",INDEX('Smelter Look-up'!$A:$A,MATCH($A1973,'Smelter Look-up'!$E:$E,0)))</f>
        <v/>
      </c>
      <c r="C1973" s="186" t="str">
        <f>IF(LEN(A1973)=0,"",INDEX('Smelter Look-up'!$C:$C,MATCH($A1973,'Smelter Look-up'!$E:$E,0)))</f>
        <v/>
      </c>
      <c r="D1973" s="230"/>
      <c r="E1973" s="182" t="str">
        <f ca="1">IF(ISERROR($V1973),"",OFFSET('Smelter Look-up'!$D$4,$V1973-4,0)&amp;"")</f>
        <v/>
      </c>
      <c r="F1973" s="182" t="s">
        <v>15807</v>
      </c>
      <c r="G1973" s="182" t="str">
        <f ca="1">IF(C1973=$X$4,IF(ISERROR($V1973),"Enter smelter details","RMI"),IF(ISERROR($V1973),"",OFFSET('Smelter Look-up'!$F$4,$V1973-4,0)))</f>
        <v/>
      </c>
      <c r="H1973" s="183"/>
      <c r="I1973" s="184" t="s">
        <v>15807</v>
      </c>
      <c r="J1973" s="184" t="s">
        <v>15807</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t="s">
        <v>15807</v>
      </c>
      <c r="B1974" s="182" t="str">
        <f>IF(LEN(A1974)=0,"",INDEX('Smelter Look-up'!$A:$A,MATCH($A1974,'Smelter Look-up'!$E:$E,0)))</f>
        <v/>
      </c>
      <c r="C1974" s="186" t="str">
        <f>IF(LEN(A1974)=0,"",INDEX('Smelter Look-up'!$C:$C,MATCH($A1974,'Smelter Look-up'!$E:$E,0)))</f>
        <v/>
      </c>
      <c r="D1974" s="230"/>
      <c r="E1974" s="182" t="str">
        <f ca="1">IF(ISERROR($V1974),"",OFFSET('Smelter Look-up'!$D$4,$V1974-4,0)&amp;"")</f>
        <v/>
      </c>
      <c r="F1974" s="182" t="s">
        <v>15807</v>
      </c>
      <c r="G1974" s="182" t="str">
        <f ca="1">IF(C1974=$X$4,IF(ISERROR($V1974),"Enter smelter details","RMI"),IF(ISERROR($V1974),"",OFFSET('Smelter Look-up'!$F$4,$V1974-4,0)))</f>
        <v/>
      </c>
      <c r="H1974" s="183"/>
      <c r="I1974" s="184" t="s">
        <v>15807</v>
      </c>
      <c r="J1974" s="184" t="s">
        <v>15807</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t="s">
        <v>15807</v>
      </c>
      <c r="B1975" s="182" t="str">
        <f>IF(LEN(A1975)=0,"",INDEX('Smelter Look-up'!$A:$A,MATCH($A1975,'Smelter Look-up'!$E:$E,0)))</f>
        <v/>
      </c>
      <c r="C1975" s="186" t="str">
        <f>IF(LEN(A1975)=0,"",INDEX('Smelter Look-up'!$C:$C,MATCH($A1975,'Smelter Look-up'!$E:$E,0)))</f>
        <v/>
      </c>
      <c r="D1975" s="230"/>
      <c r="E1975" s="182" t="str">
        <f ca="1">IF(ISERROR($V1975),"",OFFSET('Smelter Look-up'!$D$4,$V1975-4,0)&amp;"")</f>
        <v/>
      </c>
      <c r="F1975" s="182" t="s">
        <v>15807</v>
      </c>
      <c r="G1975" s="182" t="str">
        <f ca="1">IF(C1975=$X$4,IF(ISERROR($V1975),"Enter smelter details","RMI"),IF(ISERROR($V1975),"",OFFSET('Smelter Look-up'!$F$4,$V1975-4,0)))</f>
        <v/>
      </c>
      <c r="H1975" s="183"/>
      <c r="I1975" s="184" t="s">
        <v>15807</v>
      </c>
      <c r="J1975" s="184" t="s">
        <v>15807</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t="s">
        <v>15807</v>
      </c>
      <c r="B1976" s="182" t="str">
        <f>IF(LEN(A1976)=0,"",INDEX('Smelter Look-up'!$A:$A,MATCH($A1976,'Smelter Look-up'!$E:$E,0)))</f>
        <v/>
      </c>
      <c r="C1976" s="186" t="str">
        <f>IF(LEN(A1976)=0,"",INDEX('Smelter Look-up'!$C:$C,MATCH($A1976,'Smelter Look-up'!$E:$E,0)))</f>
        <v/>
      </c>
      <c r="D1976" s="230"/>
      <c r="E1976" s="182" t="str">
        <f ca="1">IF(ISERROR($V1976),"",OFFSET('Smelter Look-up'!$D$4,$V1976-4,0)&amp;"")</f>
        <v/>
      </c>
      <c r="F1976" s="182" t="s">
        <v>15807</v>
      </c>
      <c r="G1976" s="182" t="str">
        <f ca="1">IF(C1976=$X$4,IF(ISERROR($V1976),"Enter smelter details","RMI"),IF(ISERROR($V1976),"",OFFSET('Smelter Look-up'!$F$4,$V1976-4,0)))</f>
        <v/>
      </c>
      <c r="H1976" s="183"/>
      <c r="I1976" s="184" t="s">
        <v>15807</v>
      </c>
      <c r="J1976" s="184" t="s">
        <v>15807</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t="s">
        <v>15807</v>
      </c>
      <c r="B1977" s="182" t="str">
        <f>IF(LEN(A1977)=0,"",INDEX('Smelter Look-up'!$A:$A,MATCH($A1977,'Smelter Look-up'!$E:$E,0)))</f>
        <v/>
      </c>
      <c r="C1977" s="186" t="str">
        <f>IF(LEN(A1977)=0,"",INDEX('Smelter Look-up'!$C:$C,MATCH($A1977,'Smelter Look-up'!$E:$E,0)))</f>
        <v/>
      </c>
      <c r="D1977" s="230"/>
      <c r="E1977" s="182" t="str">
        <f ca="1">IF(ISERROR($V1977),"",OFFSET('Smelter Look-up'!$D$4,$V1977-4,0)&amp;"")</f>
        <v/>
      </c>
      <c r="F1977" s="182" t="s">
        <v>15807</v>
      </c>
      <c r="G1977" s="182" t="str">
        <f ca="1">IF(C1977=$X$4,IF(ISERROR($V1977),"Enter smelter details","RMI"),IF(ISERROR($V1977),"",OFFSET('Smelter Look-up'!$F$4,$V1977-4,0)))</f>
        <v/>
      </c>
      <c r="H1977" s="183"/>
      <c r="I1977" s="184" t="s">
        <v>15807</v>
      </c>
      <c r="J1977" s="184" t="s">
        <v>15807</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t="s">
        <v>15807</v>
      </c>
      <c r="B1978" s="182" t="str">
        <f>IF(LEN(A1978)=0,"",INDEX('Smelter Look-up'!$A:$A,MATCH($A1978,'Smelter Look-up'!$E:$E,0)))</f>
        <v/>
      </c>
      <c r="C1978" s="186" t="str">
        <f>IF(LEN(A1978)=0,"",INDEX('Smelter Look-up'!$C:$C,MATCH($A1978,'Smelter Look-up'!$E:$E,0)))</f>
        <v/>
      </c>
      <c r="D1978" s="230"/>
      <c r="E1978" s="182" t="str">
        <f ca="1">IF(ISERROR($V1978),"",OFFSET('Smelter Look-up'!$D$4,$V1978-4,0)&amp;"")</f>
        <v/>
      </c>
      <c r="F1978" s="182" t="s">
        <v>15807</v>
      </c>
      <c r="G1978" s="182" t="str">
        <f ca="1">IF(C1978=$X$4,IF(ISERROR($V1978),"Enter smelter details","RMI"),IF(ISERROR($V1978),"",OFFSET('Smelter Look-up'!$F$4,$V1978-4,0)))</f>
        <v/>
      </c>
      <c r="H1978" s="183"/>
      <c r="I1978" s="184" t="s">
        <v>15807</v>
      </c>
      <c r="J1978" s="184" t="s">
        <v>15807</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t="s">
        <v>15807</v>
      </c>
      <c r="B1979" s="182" t="str">
        <f>IF(LEN(A1979)=0,"",INDEX('Smelter Look-up'!$A:$A,MATCH($A1979,'Smelter Look-up'!$E:$E,0)))</f>
        <v/>
      </c>
      <c r="C1979" s="186" t="str">
        <f>IF(LEN(A1979)=0,"",INDEX('Smelter Look-up'!$C:$C,MATCH($A1979,'Smelter Look-up'!$E:$E,0)))</f>
        <v/>
      </c>
      <c r="D1979" s="230"/>
      <c r="E1979" s="182" t="str">
        <f ca="1">IF(ISERROR($V1979),"",OFFSET('Smelter Look-up'!$D$4,$V1979-4,0)&amp;"")</f>
        <v/>
      </c>
      <c r="F1979" s="182" t="s">
        <v>15807</v>
      </c>
      <c r="G1979" s="182" t="str">
        <f ca="1">IF(C1979=$X$4,IF(ISERROR($V1979),"Enter smelter details","RMI"),IF(ISERROR($V1979),"",OFFSET('Smelter Look-up'!$F$4,$V1979-4,0)))</f>
        <v/>
      </c>
      <c r="H1979" s="183"/>
      <c r="I1979" s="184" t="s">
        <v>15807</v>
      </c>
      <c r="J1979" s="184" t="s">
        <v>15807</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t="s">
        <v>15807</v>
      </c>
      <c r="B1980" s="182" t="str">
        <f>IF(LEN(A1980)=0,"",INDEX('Smelter Look-up'!$A:$A,MATCH($A1980,'Smelter Look-up'!$E:$E,0)))</f>
        <v/>
      </c>
      <c r="C1980" s="186" t="str">
        <f>IF(LEN(A1980)=0,"",INDEX('Smelter Look-up'!$C:$C,MATCH($A1980,'Smelter Look-up'!$E:$E,0)))</f>
        <v/>
      </c>
      <c r="D1980" s="230"/>
      <c r="E1980" s="182" t="str">
        <f ca="1">IF(ISERROR($V1980),"",OFFSET('Smelter Look-up'!$D$4,$V1980-4,0)&amp;"")</f>
        <v/>
      </c>
      <c r="F1980" s="182" t="s">
        <v>15807</v>
      </c>
      <c r="G1980" s="182" t="str">
        <f ca="1">IF(C1980=$X$4,IF(ISERROR($V1980),"Enter smelter details","RMI"),IF(ISERROR($V1980),"",OFFSET('Smelter Look-up'!$F$4,$V1980-4,0)))</f>
        <v/>
      </c>
      <c r="H1980" s="183"/>
      <c r="I1980" s="184" t="s">
        <v>15807</v>
      </c>
      <c r="J1980" s="184" t="s">
        <v>15807</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t="s">
        <v>15807</v>
      </c>
      <c r="B1981" s="182" t="str">
        <f>IF(LEN(A1981)=0,"",INDEX('Smelter Look-up'!$A:$A,MATCH($A1981,'Smelter Look-up'!$E:$E,0)))</f>
        <v/>
      </c>
      <c r="C1981" s="186" t="str">
        <f>IF(LEN(A1981)=0,"",INDEX('Smelter Look-up'!$C:$C,MATCH($A1981,'Smelter Look-up'!$E:$E,0)))</f>
        <v/>
      </c>
      <c r="D1981" s="230"/>
      <c r="E1981" s="182" t="str">
        <f ca="1">IF(ISERROR($V1981),"",OFFSET('Smelter Look-up'!$D$4,$V1981-4,0)&amp;"")</f>
        <v/>
      </c>
      <c r="F1981" s="182" t="s">
        <v>15807</v>
      </c>
      <c r="G1981" s="182" t="str">
        <f ca="1">IF(C1981=$X$4,IF(ISERROR($V1981),"Enter smelter details","RMI"),IF(ISERROR($V1981),"",OFFSET('Smelter Look-up'!$F$4,$V1981-4,0)))</f>
        <v/>
      </c>
      <c r="H1981" s="183"/>
      <c r="I1981" s="184" t="s">
        <v>15807</v>
      </c>
      <c r="J1981" s="184" t="s">
        <v>15807</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t="s">
        <v>15807</v>
      </c>
      <c r="B1982" s="182" t="str">
        <f>IF(LEN(A1982)=0,"",INDEX('Smelter Look-up'!$A:$A,MATCH($A1982,'Smelter Look-up'!$E:$E,0)))</f>
        <v/>
      </c>
      <c r="C1982" s="186" t="str">
        <f>IF(LEN(A1982)=0,"",INDEX('Smelter Look-up'!$C:$C,MATCH($A1982,'Smelter Look-up'!$E:$E,0)))</f>
        <v/>
      </c>
      <c r="D1982" s="230"/>
      <c r="E1982" s="182" t="str">
        <f ca="1">IF(ISERROR($V1982),"",OFFSET('Smelter Look-up'!$D$4,$V1982-4,0)&amp;"")</f>
        <v/>
      </c>
      <c r="F1982" s="182" t="s">
        <v>15807</v>
      </c>
      <c r="G1982" s="182" t="str">
        <f ca="1">IF(C1982=$X$4,IF(ISERROR($V1982),"Enter smelter details","RMI"),IF(ISERROR($V1982),"",OFFSET('Smelter Look-up'!$F$4,$V1982-4,0)))</f>
        <v/>
      </c>
      <c r="H1982" s="183"/>
      <c r="I1982" s="184" t="s">
        <v>15807</v>
      </c>
      <c r="J1982" s="184" t="s">
        <v>15807</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t="s">
        <v>15807</v>
      </c>
      <c r="B1983" s="182" t="str">
        <f>IF(LEN(A1983)=0,"",INDEX('Smelter Look-up'!$A:$A,MATCH($A1983,'Smelter Look-up'!$E:$E,0)))</f>
        <v/>
      </c>
      <c r="C1983" s="186" t="str">
        <f>IF(LEN(A1983)=0,"",INDEX('Smelter Look-up'!$C:$C,MATCH($A1983,'Smelter Look-up'!$E:$E,0)))</f>
        <v/>
      </c>
      <c r="D1983" s="230"/>
      <c r="E1983" s="182" t="str">
        <f ca="1">IF(ISERROR($V1983),"",OFFSET('Smelter Look-up'!$D$4,$V1983-4,0)&amp;"")</f>
        <v/>
      </c>
      <c r="F1983" s="182" t="s">
        <v>15807</v>
      </c>
      <c r="G1983" s="182" t="str">
        <f ca="1">IF(C1983=$X$4,IF(ISERROR($V1983),"Enter smelter details","RMI"),IF(ISERROR($V1983),"",OFFSET('Smelter Look-up'!$F$4,$V1983-4,0)))</f>
        <v/>
      </c>
      <c r="H1983" s="183"/>
      <c r="I1983" s="184" t="s">
        <v>15807</v>
      </c>
      <c r="J1983" s="184" t="s">
        <v>15807</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t="s">
        <v>15807</v>
      </c>
      <c r="B1984" s="182" t="str">
        <f>IF(LEN(A1984)=0,"",INDEX('Smelter Look-up'!$A:$A,MATCH($A1984,'Smelter Look-up'!$E:$E,0)))</f>
        <v/>
      </c>
      <c r="C1984" s="186" t="str">
        <f>IF(LEN(A1984)=0,"",INDEX('Smelter Look-up'!$C:$C,MATCH($A1984,'Smelter Look-up'!$E:$E,0)))</f>
        <v/>
      </c>
      <c r="D1984" s="230"/>
      <c r="E1984" s="182" t="str">
        <f ca="1">IF(ISERROR($V1984),"",OFFSET('Smelter Look-up'!$D$4,$V1984-4,0)&amp;"")</f>
        <v/>
      </c>
      <c r="F1984" s="182" t="s">
        <v>15807</v>
      </c>
      <c r="G1984" s="182" t="str">
        <f ca="1">IF(C1984=$X$4,IF(ISERROR($V1984),"Enter smelter details","RMI"),IF(ISERROR($V1984),"",OFFSET('Smelter Look-up'!$F$4,$V1984-4,0)))</f>
        <v/>
      </c>
      <c r="H1984" s="183"/>
      <c r="I1984" s="184" t="s">
        <v>15807</v>
      </c>
      <c r="J1984" s="184" t="s">
        <v>15807</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t="s">
        <v>15807</v>
      </c>
      <c r="B1985" s="182" t="str">
        <f>IF(LEN(A1985)=0,"",INDEX('Smelter Look-up'!$A:$A,MATCH($A1985,'Smelter Look-up'!$E:$E,0)))</f>
        <v/>
      </c>
      <c r="C1985" s="186" t="str">
        <f>IF(LEN(A1985)=0,"",INDEX('Smelter Look-up'!$C:$C,MATCH($A1985,'Smelter Look-up'!$E:$E,0)))</f>
        <v/>
      </c>
      <c r="D1985" s="230"/>
      <c r="E1985" s="182" t="str">
        <f ca="1">IF(ISERROR($V1985),"",OFFSET('Smelter Look-up'!$D$4,$V1985-4,0)&amp;"")</f>
        <v/>
      </c>
      <c r="F1985" s="182" t="s">
        <v>15807</v>
      </c>
      <c r="G1985" s="182" t="str">
        <f ca="1">IF(C1985=$X$4,IF(ISERROR($V1985),"Enter smelter details","RMI"),IF(ISERROR($V1985),"",OFFSET('Smelter Look-up'!$F$4,$V1985-4,0)))</f>
        <v/>
      </c>
      <c r="H1985" s="183"/>
      <c r="I1985" s="184" t="s">
        <v>15807</v>
      </c>
      <c r="J1985" s="184" t="s">
        <v>15807</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t="s">
        <v>15807</v>
      </c>
      <c r="B1986" s="182" t="str">
        <f>IF(LEN(A1986)=0,"",INDEX('Smelter Look-up'!$A:$A,MATCH($A1986,'Smelter Look-up'!$E:$E,0)))</f>
        <v/>
      </c>
      <c r="C1986" s="186" t="str">
        <f>IF(LEN(A1986)=0,"",INDEX('Smelter Look-up'!$C:$C,MATCH($A1986,'Smelter Look-up'!$E:$E,0)))</f>
        <v/>
      </c>
      <c r="D1986" s="230"/>
      <c r="E1986" s="182" t="str">
        <f ca="1">IF(ISERROR($V1986),"",OFFSET('Smelter Look-up'!$D$4,$V1986-4,0)&amp;"")</f>
        <v/>
      </c>
      <c r="F1986" s="182" t="s">
        <v>15807</v>
      </c>
      <c r="G1986" s="182" t="str">
        <f ca="1">IF(C1986=$X$4,IF(ISERROR($V1986),"Enter smelter details","RMI"),IF(ISERROR($V1986),"",OFFSET('Smelter Look-up'!$F$4,$V1986-4,0)))</f>
        <v/>
      </c>
      <c r="H1986" s="183"/>
      <c r="I1986" s="184" t="s">
        <v>15807</v>
      </c>
      <c r="J1986" s="184" t="s">
        <v>15807</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t="s">
        <v>15807</v>
      </c>
      <c r="B1987" s="182" t="str">
        <f>IF(LEN(A1987)=0,"",INDEX('Smelter Look-up'!$A:$A,MATCH($A1987,'Smelter Look-up'!$E:$E,0)))</f>
        <v/>
      </c>
      <c r="C1987" s="186" t="str">
        <f>IF(LEN(A1987)=0,"",INDEX('Smelter Look-up'!$C:$C,MATCH($A1987,'Smelter Look-up'!$E:$E,0)))</f>
        <v/>
      </c>
      <c r="D1987" s="230"/>
      <c r="E1987" s="182" t="str">
        <f ca="1">IF(ISERROR($V1987),"",OFFSET('Smelter Look-up'!$D$4,$V1987-4,0)&amp;"")</f>
        <v/>
      </c>
      <c r="F1987" s="182" t="s">
        <v>15807</v>
      </c>
      <c r="G1987" s="182" t="str">
        <f ca="1">IF(C1987=$X$4,IF(ISERROR($V1987),"Enter smelter details","RMI"),IF(ISERROR($V1987),"",OFFSET('Smelter Look-up'!$F$4,$V1987-4,0)))</f>
        <v/>
      </c>
      <c r="H1987" s="183"/>
      <c r="I1987" s="184" t="s">
        <v>15807</v>
      </c>
      <c r="J1987" s="184" t="s">
        <v>15807</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t="s">
        <v>15807</v>
      </c>
      <c r="B1988" s="182" t="str">
        <f>IF(LEN(A1988)=0,"",INDEX('Smelter Look-up'!$A:$A,MATCH($A1988,'Smelter Look-up'!$E:$E,0)))</f>
        <v/>
      </c>
      <c r="C1988" s="186" t="str">
        <f>IF(LEN(A1988)=0,"",INDEX('Smelter Look-up'!$C:$C,MATCH($A1988,'Smelter Look-up'!$E:$E,0)))</f>
        <v/>
      </c>
      <c r="D1988" s="230"/>
      <c r="E1988" s="182" t="str">
        <f ca="1">IF(ISERROR($V1988),"",OFFSET('Smelter Look-up'!$D$4,$V1988-4,0)&amp;"")</f>
        <v/>
      </c>
      <c r="F1988" s="182" t="s">
        <v>15807</v>
      </c>
      <c r="G1988" s="182" t="str">
        <f ca="1">IF(C1988=$X$4,IF(ISERROR($V1988),"Enter smelter details","RMI"),IF(ISERROR($V1988),"",OFFSET('Smelter Look-up'!$F$4,$V1988-4,0)))</f>
        <v/>
      </c>
      <c r="H1988" s="183"/>
      <c r="I1988" s="184" t="s">
        <v>15807</v>
      </c>
      <c r="J1988" s="184" t="s">
        <v>15807</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t="s">
        <v>15807</v>
      </c>
      <c r="B1989" s="182" t="str">
        <f>IF(LEN(A1989)=0,"",INDEX('Smelter Look-up'!$A:$A,MATCH($A1989,'Smelter Look-up'!$E:$E,0)))</f>
        <v/>
      </c>
      <c r="C1989" s="186" t="str">
        <f>IF(LEN(A1989)=0,"",INDEX('Smelter Look-up'!$C:$C,MATCH($A1989,'Smelter Look-up'!$E:$E,0)))</f>
        <v/>
      </c>
      <c r="D1989" s="230"/>
      <c r="E1989" s="182" t="str">
        <f ca="1">IF(ISERROR($V1989),"",OFFSET('Smelter Look-up'!$D$4,$V1989-4,0)&amp;"")</f>
        <v/>
      </c>
      <c r="F1989" s="182" t="s">
        <v>15807</v>
      </c>
      <c r="G1989" s="182" t="str">
        <f ca="1">IF(C1989=$X$4,IF(ISERROR($V1989),"Enter smelter details","RMI"),IF(ISERROR($V1989),"",OFFSET('Smelter Look-up'!$F$4,$V1989-4,0)))</f>
        <v/>
      </c>
      <c r="H1989" s="183"/>
      <c r="I1989" s="184" t="s">
        <v>15807</v>
      </c>
      <c r="J1989" s="184" t="s">
        <v>15807</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t="s">
        <v>15807</v>
      </c>
      <c r="B1990" s="182" t="str">
        <f>IF(LEN(A1990)=0,"",INDEX('Smelter Look-up'!$A:$A,MATCH($A1990,'Smelter Look-up'!$E:$E,0)))</f>
        <v/>
      </c>
      <c r="C1990" s="186" t="str">
        <f>IF(LEN(A1990)=0,"",INDEX('Smelter Look-up'!$C:$C,MATCH($A1990,'Smelter Look-up'!$E:$E,0)))</f>
        <v/>
      </c>
      <c r="D1990" s="230"/>
      <c r="E1990" s="182" t="str">
        <f ca="1">IF(ISERROR($V1990),"",OFFSET('Smelter Look-up'!$D$4,$V1990-4,0)&amp;"")</f>
        <v/>
      </c>
      <c r="F1990" s="182" t="s">
        <v>15807</v>
      </c>
      <c r="G1990" s="182" t="str">
        <f ca="1">IF(C1990=$X$4,IF(ISERROR($V1990),"Enter smelter details","RMI"),IF(ISERROR($V1990),"",OFFSET('Smelter Look-up'!$F$4,$V1990-4,0)))</f>
        <v/>
      </c>
      <c r="H1990" s="183"/>
      <c r="I1990" s="184" t="s">
        <v>15807</v>
      </c>
      <c r="J1990" s="184" t="s">
        <v>15807</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t="s">
        <v>15807</v>
      </c>
      <c r="B1991" s="182" t="str">
        <f>IF(LEN(A1991)=0,"",INDEX('Smelter Look-up'!$A:$A,MATCH($A1991,'Smelter Look-up'!$E:$E,0)))</f>
        <v/>
      </c>
      <c r="C1991" s="186" t="str">
        <f>IF(LEN(A1991)=0,"",INDEX('Smelter Look-up'!$C:$C,MATCH($A1991,'Smelter Look-up'!$E:$E,0)))</f>
        <v/>
      </c>
      <c r="D1991" s="230"/>
      <c r="E1991" s="182" t="str">
        <f ca="1">IF(ISERROR($V1991),"",OFFSET('Smelter Look-up'!$D$4,$V1991-4,0)&amp;"")</f>
        <v/>
      </c>
      <c r="F1991" s="182" t="s">
        <v>15807</v>
      </c>
      <c r="G1991" s="182" t="str">
        <f ca="1">IF(C1991=$X$4,IF(ISERROR($V1991),"Enter smelter details","RMI"),IF(ISERROR($V1991),"",OFFSET('Smelter Look-up'!$F$4,$V1991-4,0)))</f>
        <v/>
      </c>
      <c r="H1991" s="183"/>
      <c r="I1991" s="184" t="s">
        <v>15807</v>
      </c>
      <c r="J1991" s="184" t="s">
        <v>15807</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t="s">
        <v>15807</v>
      </c>
      <c r="B1992" s="182" t="str">
        <f>IF(LEN(A1992)=0,"",INDEX('Smelter Look-up'!$A:$A,MATCH($A1992,'Smelter Look-up'!$E:$E,0)))</f>
        <v/>
      </c>
      <c r="C1992" s="186" t="str">
        <f>IF(LEN(A1992)=0,"",INDEX('Smelter Look-up'!$C:$C,MATCH($A1992,'Smelter Look-up'!$E:$E,0)))</f>
        <v/>
      </c>
      <c r="D1992" s="230"/>
      <c r="E1992" s="182" t="str">
        <f ca="1">IF(ISERROR($V1992),"",OFFSET('Smelter Look-up'!$D$4,$V1992-4,0)&amp;"")</f>
        <v/>
      </c>
      <c r="F1992" s="182" t="s">
        <v>15807</v>
      </c>
      <c r="G1992" s="182" t="str">
        <f ca="1">IF(C1992=$X$4,IF(ISERROR($V1992),"Enter smelter details","RMI"),IF(ISERROR($V1992),"",OFFSET('Smelter Look-up'!$F$4,$V1992-4,0)))</f>
        <v/>
      </c>
      <c r="H1992" s="183"/>
      <c r="I1992" s="184" t="s">
        <v>15807</v>
      </c>
      <c r="J1992" s="184" t="s">
        <v>15807</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t="s">
        <v>15807</v>
      </c>
      <c r="B1993" s="182" t="str">
        <f>IF(LEN(A1993)=0,"",INDEX('Smelter Look-up'!$A:$A,MATCH($A1993,'Smelter Look-up'!$E:$E,0)))</f>
        <v/>
      </c>
      <c r="C1993" s="186" t="str">
        <f>IF(LEN(A1993)=0,"",INDEX('Smelter Look-up'!$C:$C,MATCH($A1993,'Smelter Look-up'!$E:$E,0)))</f>
        <v/>
      </c>
      <c r="D1993" s="230"/>
      <c r="E1993" s="182" t="str">
        <f ca="1">IF(ISERROR($V1993),"",OFFSET('Smelter Look-up'!$D$4,$V1993-4,0)&amp;"")</f>
        <v/>
      </c>
      <c r="F1993" s="182" t="s">
        <v>15807</v>
      </c>
      <c r="G1993" s="182" t="str">
        <f ca="1">IF(C1993=$X$4,IF(ISERROR($V1993),"Enter smelter details","RMI"),IF(ISERROR($V1993),"",OFFSET('Smelter Look-up'!$F$4,$V1993-4,0)))</f>
        <v/>
      </c>
      <c r="H1993" s="183"/>
      <c r="I1993" s="184" t="s">
        <v>15807</v>
      </c>
      <c r="J1993" s="184" t="s">
        <v>15807</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t="s">
        <v>15807</v>
      </c>
      <c r="B1994" s="182" t="str">
        <f>IF(LEN(A1994)=0,"",INDEX('Smelter Look-up'!$A:$A,MATCH($A1994,'Smelter Look-up'!$E:$E,0)))</f>
        <v/>
      </c>
      <c r="C1994" s="186" t="str">
        <f>IF(LEN(A1994)=0,"",INDEX('Smelter Look-up'!$C:$C,MATCH($A1994,'Smelter Look-up'!$E:$E,0)))</f>
        <v/>
      </c>
      <c r="D1994" s="230"/>
      <c r="E1994" s="182" t="str">
        <f ca="1">IF(ISERROR($V1994),"",OFFSET('Smelter Look-up'!$D$4,$V1994-4,0)&amp;"")</f>
        <v/>
      </c>
      <c r="F1994" s="182" t="s">
        <v>15807</v>
      </c>
      <c r="G1994" s="182" t="str">
        <f ca="1">IF(C1994=$X$4,IF(ISERROR($V1994),"Enter smelter details","RMI"),IF(ISERROR($V1994),"",OFFSET('Smelter Look-up'!$F$4,$V1994-4,0)))</f>
        <v/>
      </c>
      <c r="H1994" s="183"/>
      <c r="I1994" s="184" t="s">
        <v>15807</v>
      </c>
      <c r="J1994" s="184" t="s">
        <v>15807</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t="s">
        <v>15807</v>
      </c>
      <c r="B1995" s="182" t="str">
        <f>IF(LEN(A1995)=0,"",INDEX('Smelter Look-up'!$A:$A,MATCH($A1995,'Smelter Look-up'!$E:$E,0)))</f>
        <v/>
      </c>
      <c r="C1995" s="186" t="str">
        <f>IF(LEN(A1995)=0,"",INDEX('Smelter Look-up'!$C:$C,MATCH($A1995,'Smelter Look-up'!$E:$E,0)))</f>
        <v/>
      </c>
      <c r="D1995" s="230"/>
      <c r="E1995" s="182" t="str">
        <f ca="1">IF(ISERROR($V1995),"",OFFSET('Smelter Look-up'!$D$4,$V1995-4,0)&amp;"")</f>
        <v/>
      </c>
      <c r="F1995" s="182" t="s">
        <v>15807</v>
      </c>
      <c r="G1995" s="182" t="str">
        <f ca="1">IF(C1995=$X$4,IF(ISERROR($V1995),"Enter smelter details","RMI"),IF(ISERROR($V1995),"",OFFSET('Smelter Look-up'!$F$4,$V1995-4,0)))</f>
        <v/>
      </c>
      <c r="H1995" s="183"/>
      <c r="I1995" s="184" t="s">
        <v>15807</v>
      </c>
      <c r="J1995" s="184" t="s">
        <v>15807</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t="s">
        <v>15807</v>
      </c>
      <c r="B1996" s="182" t="str">
        <f>IF(LEN(A1996)=0,"",INDEX('Smelter Look-up'!$A:$A,MATCH($A1996,'Smelter Look-up'!$E:$E,0)))</f>
        <v/>
      </c>
      <c r="C1996" s="186" t="str">
        <f>IF(LEN(A1996)=0,"",INDEX('Smelter Look-up'!$C:$C,MATCH($A1996,'Smelter Look-up'!$E:$E,0)))</f>
        <v/>
      </c>
      <c r="D1996" s="230"/>
      <c r="E1996" s="182" t="str">
        <f ca="1">IF(ISERROR($V1996),"",OFFSET('Smelter Look-up'!$D$4,$V1996-4,0)&amp;"")</f>
        <v/>
      </c>
      <c r="F1996" s="182" t="s">
        <v>15807</v>
      </c>
      <c r="G1996" s="182" t="str">
        <f ca="1">IF(C1996=$X$4,IF(ISERROR($V1996),"Enter smelter details","RMI"),IF(ISERROR($V1996),"",OFFSET('Smelter Look-up'!$F$4,$V1996-4,0)))</f>
        <v/>
      </c>
      <c r="H1996" s="183"/>
      <c r="I1996" s="184" t="s">
        <v>15807</v>
      </c>
      <c r="J1996" s="184" t="s">
        <v>15807</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t="s">
        <v>15807</v>
      </c>
      <c r="B1997" s="182" t="str">
        <f>IF(LEN(A1997)=0,"",INDEX('Smelter Look-up'!$A:$A,MATCH($A1997,'Smelter Look-up'!$E:$E,0)))</f>
        <v/>
      </c>
      <c r="C1997" s="186" t="str">
        <f>IF(LEN(A1997)=0,"",INDEX('Smelter Look-up'!$C:$C,MATCH($A1997,'Smelter Look-up'!$E:$E,0)))</f>
        <v/>
      </c>
      <c r="D1997" s="230"/>
      <c r="E1997" s="182" t="str">
        <f ca="1">IF(ISERROR($V1997),"",OFFSET('Smelter Look-up'!$D$4,$V1997-4,0)&amp;"")</f>
        <v/>
      </c>
      <c r="F1997" s="182" t="s">
        <v>15807</v>
      </c>
      <c r="G1997" s="182" t="str">
        <f ca="1">IF(C1997=$X$4,IF(ISERROR($V1997),"Enter smelter details","RMI"),IF(ISERROR($V1997),"",OFFSET('Smelter Look-up'!$F$4,$V1997-4,0)))</f>
        <v/>
      </c>
      <c r="H1997" s="183"/>
      <c r="I1997" s="184" t="s">
        <v>15807</v>
      </c>
      <c r="J1997" s="184" t="s">
        <v>15807</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t="s">
        <v>15807</v>
      </c>
      <c r="B1998" s="182" t="str">
        <f>IF(LEN(A1998)=0,"",INDEX('Smelter Look-up'!$A:$A,MATCH($A1998,'Smelter Look-up'!$E:$E,0)))</f>
        <v/>
      </c>
      <c r="C1998" s="186" t="str">
        <f>IF(LEN(A1998)=0,"",INDEX('Smelter Look-up'!$C:$C,MATCH($A1998,'Smelter Look-up'!$E:$E,0)))</f>
        <v/>
      </c>
      <c r="D1998" s="230"/>
      <c r="E1998" s="182" t="str">
        <f ca="1">IF(ISERROR($V1998),"",OFFSET('Smelter Look-up'!$D$4,$V1998-4,0)&amp;"")</f>
        <v/>
      </c>
      <c r="F1998" s="182" t="s">
        <v>15807</v>
      </c>
      <c r="G1998" s="182" t="str">
        <f ca="1">IF(C1998=$X$4,IF(ISERROR($V1998),"Enter smelter details","RMI"),IF(ISERROR($V1998),"",OFFSET('Smelter Look-up'!$F$4,$V1998-4,0)))</f>
        <v/>
      </c>
      <c r="H1998" s="183"/>
      <c r="I1998" s="184" t="s">
        <v>15807</v>
      </c>
      <c r="J1998" s="184" t="s">
        <v>15807</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t="s">
        <v>15807</v>
      </c>
      <c r="B1999" s="182" t="str">
        <f>IF(LEN(A1999)=0,"",INDEX('Smelter Look-up'!$A:$A,MATCH($A1999,'Smelter Look-up'!$E:$E,0)))</f>
        <v/>
      </c>
      <c r="C1999" s="186" t="str">
        <f>IF(LEN(A1999)=0,"",INDEX('Smelter Look-up'!$C:$C,MATCH($A1999,'Smelter Look-up'!$E:$E,0)))</f>
        <v/>
      </c>
      <c r="D1999" s="230"/>
      <c r="E1999" s="182" t="str">
        <f ca="1">IF(ISERROR($V1999),"",OFFSET('Smelter Look-up'!$D$4,$V1999-4,0)&amp;"")</f>
        <v/>
      </c>
      <c r="F1999" s="182" t="s">
        <v>15807</v>
      </c>
      <c r="G1999" s="182" t="str">
        <f ca="1">IF(C1999=$X$4,IF(ISERROR($V1999),"Enter smelter details","RMI"),IF(ISERROR($V1999),"",OFFSET('Smelter Look-up'!$F$4,$V1999-4,0)))</f>
        <v/>
      </c>
      <c r="H1999" s="183"/>
      <c r="I1999" s="184" t="s">
        <v>15807</v>
      </c>
      <c r="J1999" s="184" t="s">
        <v>15807</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t="s">
        <v>15807</v>
      </c>
      <c r="B2000" s="182" t="str">
        <f>IF(LEN(A2000)=0,"",INDEX('Smelter Look-up'!$A:$A,MATCH($A2000,'Smelter Look-up'!$E:$E,0)))</f>
        <v/>
      </c>
      <c r="C2000" s="186" t="str">
        <f>IF(LEN(A2000)=0,"",INDEX('Smelter Look-up'!$C:$C,MATCH($A2000,'Smelter Look-up'!$E:$E,0)))</f>
        <v/>
      </c>
      <c r="D2000" s="230"/>
      <c r="E2000" s="182" t="str">
        <f ca="1">IF(ISERROR($V2000),"",OFFSET('Smelter Look-up'!$D$4,$V2000-4,0)&amp;"")</f>
        <v/>
      </c>
      <c r="F2000" s="182" t="s">
        <v>15807</v>
      </c>
      <c r="G2000" s="182" t="str">
        <f ca="1">IF(C2000=$X$4,IF(ISERROR($V2000),"Enter smelter details","RMI"),IF(ISERROR($V2000),"",OFFSET('Smelter Look-up'!$F$4,$V2000-4,0)))</f>
        <v/>
      </c>
      <c r="H2000" s="183"/>
      <c r="I2000" s="184" t="s">
        <v>15807</v>
      </c>
      <c r="J2000" s="184" t="s">
        <v>15807</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t="s">
        <v>15807</v>
      </c>
      <c r="B2001" s="182" t="str">
        <f>IF(LEN(A2001)=0,"",INDEX('Smelter Look-up'!$A:$A,MATCH($A2001,'Smelter Look-up'!$E:$E,0)))</f>
        <v/>
      </c>
      <c r="C2001" s="186" t="str">
        <f>IF(LEN(A2001)=0,"",INDEX('Smelter Look-up'!$C:$C,MATCH($A2001,'Smelter Look-up'!$E:$E,0)))</f>
        <v/>
      </c>
      <c r="D2001" s="230"/>
      <c r="E2001" s="182" t="str">
        <f ca="1">IF(ISERROR($V2001),"",OFFSET('Smelter Look-up'!$D$4,$V2001-4,0)&amp;"")</f>
        <v/>
      </c>
      <c r="F2001" s="182" t="s">
        <v>15807</v>
      </c>
      <c r="G2001" s="182" t="str">
        <f ca="1">IF(C2001=$X$4,IF(ISERROR($V2001),"Enter smelter details","RMI"),IF(ISERROR($V2001),"",OFFSET('Smelter Look-up'!$F$4,$V2001-4,0)))</f>
        <v/>
      </c>
      <c r="H2001" s="183"/>
      <c r="I2001" s="184" t="s">
        <v>15807</v>
      </c>
      <c r="J2001" s="184" t="s">
        <v>15807</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t="s">
        <v>15807</v>
      </c>
      <c r="B2002" s="182" t="str">
        <f>IF(LEN(A2002)=0,"",INDEX('Smelter Look-up'!$A:$A,MATCH($A2002,'Smelter Look-up'!$E:$E,0)))</f>
        <v/>
      </c>
      <c r="C2002" s="186" t="str">
        <f>IF(LEN(A2002)=0,"",INDEX('Smelter Look-up'!$C:$C,MATCH($A2002,'Smelter Look-up'!$E:$E,0)))</f>
        <v/>
      </c>
      <c r="D2002" s="230"/>
      <c r="E2002" s="182" t="str">
        <f ca="1">IF(ISERROR($V2002),"",OFFSET('Smelter Look-up'!$D$4,$V2002-4,0)&amp;"")</f>
        <v/>
      </c>
      <c r="F2002" s="182" t="s">
        <v>15807</v>
      </c>
      <c r="G2002" s="182" t="str">
        <f ca="1">IF(C2002=$X$4,IF(ISERROR($V2002),"Enter smelter details","RMI"),IF(ISERROR($V2002),"",OFFSET('Smelter Look-up'!$F$4,$V2002-4,0)))</f>
        <v/>
      </c>
      <c r="H2002" s="183"/>
      <c r="I2002" s="184" t="s">
        <v>15807</v>
      </c>
      <c r="J2002" s="184" t="s">
        <v>15807</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t="s">
        <v>15807</v>
      </c>
      <c r="B2003" s="182" t="str">
        <f>IF(LEN(A2003)=0,"",INDEX('Smelter Look-up'!$A:$A,MATCH($A2003,'Smelter Look-up'!$E:$E,0)))</f>
        <v/>
      </c>
      <c r="C2003" s="186" t="str">
        <f>IF(LEN(A2003)=0,"",INDEX('Smelter Look-up'!$C:$C,MATCH($A2003,'Smelter Look-up'!$E:$E,0)))</f>
        <v/>
      </c>
      <c r="D2003" s="230"/>
      <c r="E2003" s="182" t="str">
        <f ca="1">IF(ISERROR($V2003),"",OFFSET('Smelter Look-up'!$D$4,$V2003-4,0)&amp;"")</f>
        <v/>
      </c>
      <c r="F2003" s="182" t="s">
        <v>15807</v>
      </c>
      <c r="G2003" s="182" t="str">
        <f ca="1">IF(C2003=$X$4,IF(ISERROR($V2003),"Enter smelter details","RMI"),IF(ISERROR($V2003),"",OFFSET('Smelter Look-up'!$F$4,$V2003-4,0)))</f>
        <v/>
      </c>
      <c r="H2003" s="183"/>
      <c r="I2003" s="184" t="s">
        <v>15807</v>
      </c>
      <c r="J2003" s="184" t="s">
        <v>15807</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t="s">
        <v>15807</v>
      </c>
      <c r="B2004" s="182" t="str">
        <f>IF(LEN(A2004)=0,"",INDEX('Smelter Look-up'!$A:$A,MATCH($A2004,'Smelter Look-up'!$E:$E,0)))</f>
        <v/>
      </c>
      <c r="C2004" s="186" t="str">
        <f>IF(LEN(A2004)=0,"",INDEX('Smelter Look-up'!$C:$C,MATCH($A2004,'Smelter Look-up'!$E:$E,0)))</f>
        <v/>
      </c>
      <c r="D2004" s="230"/>
      <c r="E2004" s="182" t="str">
        <f ca="1">IF(ISERROR($V2004),"",OFFSET('Smelter Look-up'!$D$4,$V2004-4,0)&amp;"")</f>
        <v/>
      </c>
      <c r="F2004" s="182" t="s">
        <v>15807</v>
      </c>
      <c r="G2004" s="182" t="str">
        <f ca="1">IF(C2004=$X$4,IF(ISERROR($V2004),"Enter smelter details","RMI"),IF(ISERROR($V2004),"",OFFSET('Smelter Look-up'!$F$4,$V2004-4,0)))</f>
        <v/>
      </c>
      <c r="H2004" s="183"/>
      <c r="I2004" s="184" t="s">
        <v>15807</v>
      </c>
      <c r="J2004" s="184" t="s">
        <v>15807</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t="s">
        <v>15807</v>
      </c>
      <c r="B2005" s="182" t="str">
        <f>IF(LEN(A2005)=0,"",INDEX('Smelter Look-up'!$A:$A,MATCH($A2005,'Smelter Look-up'!$E:$E,0)))</f>
        <v/>
      </c>
      <c r="C2005" s="186" t="str">
        <f>IF(LEN(A2005)=0,"",INDEX('Smelter Look-up'!$C:$C,MATCH($A2005,'Smelter Look-up'!$E:$E,0)))</f>
        <v/>
      </c>
      <c r="D2005" s="230"/>
      <c r="E2005" s="182" t="str">
        <f ca="1">IF(ISERROR($V2005),"",OFFSET('Smelter Look-up'!$D$4,$V2005-4,0)&amp;"")</f>
        <v/>
      </c>
      <c r="F2005" s="182" t="s">
        <v>15807</v>
      </c>
      <c r="G2005" s="182" t="str">
        <f ca="1">IF(C2005=$X$4,IF(ISERROR($V2005),"Enter smelter details","RMI"),IF(ISERROR($V2005),"",OFFSET('Smelter Look-up'!$F$4,$V2005-4,0)))</f>
        <v/>
      </c>
      <c r="H2005" s="183"/>
      <c r="I2005" s="184" t="s">
        <v>15807</v>
      </c>
      <c r="J2005" s="184" t="s">
        <v>15807</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t="s">
        <v>15807</v>
      </c>
      <c r="B2006" s="182" t="str">
        <f>IF(LEN(A2006)=0,"",INDEX('Smelter Look-up'!$A:$A,MATCH($A2006,'Smelter Look-up'!$E:$E,0)))</f>
        <v/>
      </c>
      <c r="C2006" s="186" t="str">
        <f>IF(LEN(A2006)=0,"",INDEX('Smelter Look-up'!$C:$C,MATCH($A2006,'Smelter Look-up'!$E:$E,0)))</f>
        <v/>
      </c>
      <c r="D2006" s="230"/>
      <c r="E2006" s="182" t="str">
        <f ca="1">IF(ISERROR($V2006),"",OFFSET('Smelter Look-up'!$D$4,$V2006-4,0)&amp;"")</f>
        <v/>
      </c>
      <c r="F2006" s="182" t="s">
        <v>15807</v>
      </c>
      <c r="G2006" s="182" t="str">
        <f ca="1">IF(C2006=$X$4,IF(ISERROR($V2006),"Enter smelter details","RMI"),IF(ISERROR($V2006),"",OFFSET('Smelter Look-up'!$F$4,$V2006-4,0)))</f>
        <v/>
      </c>
      <c r="H2006" s="183"/>
      <c r="I2006" s="184" t="s">
        <v>15807</v>
      </c>
      <c r="J2006" s="184" t="s">
        <v>15807</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t="s">
        <v>15807</v>
      </c>
      <c r="B2007" s="182" t="str">
        <f>IF(LEN(A2007)=0,"",INDEX('Smelter Look-up'!$A:$A,MATCH($A2007,'Smelter Look-up'!$E:$E,0)))</f>
        <v/>
      </c>
      <c r="C2007" s="186" t="str">
        <f>IF(LEN(A2007)=0,"",INDEX('Smelter Look-up'!$C:$C,MATCH($A2007,'Smelter Look-up'!$E:$E,0)))</f>
        <v/>
      </c>
      <c r="D2007" s="230"/>
      <c r="E2007" s="182" t="str">
        <f ca="1">IF(ISERROR($V2007),"",OFFSET('Smelter Look-up'!$D$4,$V2007-4,0)&amp;"")</f>
        <v/>
      </c>
      <c r="F2007" s="182" t="s">
        <v>15807</v>
      </c>
      <c r="G2007" s="182" t="str">
        <f ca="1">IF(C2007=$X$4,IF(ISERROR($V2007),"Enter smelter details","RMI"),IF(ISERROR($V2007),"",OFFSET('Smelter Look-up'!$F$4,$V2007-4,0)))</f>
        <v/>
      </c>
      <c r="H2007" s="183"/>
      <c r="I2007" s="184" t="s">
        <v>15807</v>
      </c>
      <c r="J2007" s="184" t="s">
        <v>15807</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t="s">
        <v>15807</v>
      </c>
      <c r="B2008" s="182" t="str">
        <f>IF(LEN(A2008)=0,"",INDEX('Smelter Look-up'!$A:$A,MATCH($A2008,'Smelter Look-up'!$E:$E,0)))</f>
        <v/>
      </c>
      <c r="C2008" s="186" t="str">
        <f>IF(LEN(A2008)=0,"",INDEX('Smelter Look-up'!$C:$C,MATCH($A2008,'Smelter Look-up'!$E:$E,0)))</f>
        <v/>
      </c>
      <c r="D2008" s="230"/>
      <c r="E2008" s="182" t="str">
        <f ca="1">IF(ISERROR($V2008),"",OFFSET('Smelter Look-up'!$D$4,$V2008-4,0)&amp;"")</f>
        <v/>
      </c>
      <c r="F2008" s="182" t="s">
        <v>15807</v>
      </c>
      <c r="G2008" s="182" t="str">
        <f ca="1">IF(C2008=$X$4,IF(ISERROR($V2008),"Enter smelter details","RMI"),IF(ISERROR($V2008),"",OFFSET('Smelter Look-up'!$F$4,$V2008-4,0)))</f>
        <v/>
      </c>
      <c r="H2008" s="183"/>
      <c r="I2008" s="184" t="s">
        <v>15807</v>
      </c>
      <c r="J2008" s="184" t="s">
        <v>15807</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t="s">
        <v>15807</v>
      </c>
      <c r="B2009" s="182" t="str">
        <f>IF(LEN(A2009)=0,"",INDEX('Smelter Look-up'!$A:$A,MATCH($A2009,'Smelter Look-up'!$E:$E,0)))</f>
        <v/>
      </c>
      <c r="C2009" s="186" t="str">
        <f>IF(LEN(A2009)=0,"",INDEX('Smelter Look-up'!$C:$C,MATCH($A2009,'Smelter Look-up'!$E:$E,0)))</f>
        <v/>
      </c>
      <c r="D2009" s="230"/>
      <c r="E2009" s="182" t="str">
        <f ca="1">IF(ISERROR($V2009),"",OFFSET('Smelter Look-up'!$D$4,$V2009-4,0)&amp;"")</f>
        <v/>
      </c>
      <c r="F2009" s="182" t="s">
        <v>15807</v>
      </c>
      <c r="G2009" s="182" t="str">
        <f ca="1">IF(C2009=$X$4,IF(ISERROR($V2009),"Enter smelter details","RMI"),IF(ISERROR($V2009),"",OFFSET('Smelter Look-up'!$F$4,$V2009-4,0)))</f>
        <v/>
      </c>
      <c r="H2009" s="183"/>
      <c r="I2009" s="184" t="s">
        <v>15807</v>
      </c>
      <c r="J2009" s="184" t="s">
        <v>15807</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t="s">
        <v>15807</v>
      </c>
      <c r="B2010" s="182" t="str">
        <f>IF(LEN(A2010)=0,"",INDEX('Smelter Look-up'!$A:$A,MATCH($A2010,'Smelter Look-up'!$E:$E,0)))</f>
        <v/>
      </c>
      <c r="C2010" s="186" t="str">
        <f>IF(LEN(A2010)=0,"",INDEX('Smelter Look-up'!$C:$C,MATCH($A2010,'Smelter Look-up'!$E:$E,0)))</f>
        <v/>
      </c>
      <c r="D2010" s="230"/>
      <c r="E2010" s="182" t="str">
        <f ca="1">IF(ISERROR($V2010),"",OFFSET('Smelter Look-up'!$D$4,$V2010-4,0)&amp;"")</f>
        <v/>
      </c>
      <c r="F2010" s="182" t="s">
        <v>15807</v>
      </c>
      <c r="G2010" s="182" t="str">
        <f ca="1">IF(C2010=$X$4,IF(ISERROR($V2010),"Enter smelter details","RMI"),IF(ISERROR($V2010),"",OFFSET('Smelter Look-up'!$F$4,$V2010-4,0)))</f>
        <v/>
      </c>
      <c r="H2010" s="183"/>
      <c r="I2010" s="184" t="s">
        <v>15807</v>
      </c>
      <c r="J2010" s="184" t="s">
        <v>15807</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t="s">
        <v>15807</v>
      </c>
      <c r="B2011" s="182" t="str">
        <f>IF(LEN(A2011)=0,"",INDEX('Smelter Look-up'!$A:$A,MATCH($A2011,'Smelter Look-up'!$E:$E,0)))</f>
        <v/>
      </c>
      <c r="C2011" s="186" t="str">
        <f>IF(LEN(A2011)=0,"",INDEX('Smelter Look-up'!$C:$C,MATCH($A2011,'Smelter Look-up'!$E:$E,0)))</f>
        <v/>
      </c>
      <c r="D2011" s="230"/>
      <c r="E2011" s="182" t="str">
        <f ca="1">IF(ISERROR($V2011),"",OFFSET('Smelter Look-up'!$D$4,$V2011-4,0)&amp;"")</f>
        <v/>
      </c>
      <c r="F2011" s="182" t="s">
        <v>15807</v>
      </c>
      <c r="G2011" s="182" t="str">
        <f ca="1">IF(C2011=$X$4,IF(ISERROR($V2011),"Enter smelter details","RMI"),IF(ISERROR($V2011),"",OFFSET('Smelter Look-up'!$F$4,$V2011-4,0)))</f>
        <v/>
      </c>
      <c r="H2011" s="183"/>
      <c r="I2011" s="184" t="s">
        <v>15807</v>
      </c>
      <c r="J2011" s="184" t="s">
        <v>15807</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t="s">
        <v>15807</v>
      </c>
      <c r="B2012" s="182" t="str">
        <f>IF(LEN(A2012)=0,"",INDEX('Smelter Look-up'!$A:$A,MATCH($A2012,'Smelter Look-up'!$E:$E,0)))</f>
        <v/>
      </c>
      <c r="C2012" s="186" t="str">
        <f>IF(LEN(A2012)=0,"",INDEX('Smelter Look-up'!$C:$C,MATCH($A2012,'Smelter Look-up'!$E:$E,0)))</f>
        <v/>
      </c>
      <c r="D2012" s="230"/>
      <c r="E2012" s="182" t="str">
        <f ca="1">IF(ISERROR($V2012),"",OFFSET('Smelter Look-up'!$D$4,$V2012-4,0)&amp;"")</f>
        <v/>
      </c>
      <c r="F2012" s="182" t="s">
        <v>15807</v>
      </c>
      <c r="G2012" s="182" t="str">
        <f ca="1">IF(C2012=$X$4,IF(ISERROR($V2012),"Enter smelter details","RMI"),IF(ISERROR($V2012),"",OFFSET('Smelter Look-up'!$F$4,$V2012-4,0)))</f>
        <v/>
      </c>
      <c r="H2012" s="183"/>
      <c r="I2012" s="184" t="s">
        <v>15807</v>
      </c>
      <c r="J2012" s="184" t="s">
        <v>15807</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t="s">
        <v>15807</v>
      </c>
      <c r="B2013" s="182" t="str">
        <f>IF(LEN(A2013)=0,"",INDEX('Smelter Look-up'!$A:$A,MATCH($A2013,'Smelter Look-up'!$E:$E,0)))</f>
        <v/>
      </c>
      <c r="C2013" s="186" t="str">
        <f>IF(LEN(A2013)=0,"",INDEX('Smelter Look-up'!$C:$C,MATCH($A2013,'Smelter Look-up'!$E:$E,0)))</f>
        <v/>
      </c>
      <c r="D2013" s="230"/>
      <c r="E2013" s="182" t="str">
        <f ca="1">IF(ISERROR($V2013),"",OFFSET('Smelter Look-up'!$D$4,$V2013-4,0)&amp;"")</f>
        <v/>
      </c>
      <c r="F2013" s="182" t="s">
        <v>15807</v>
      </c>
      <c r="G2013" s="182" t="str">
        <f ca="1">IF(C2013=$X$4,IF(ISERROR($V2013),"Enter smelter details","RMI"),IF(ISERROR($V2013),"",OFFSET('Smelter Look-up'!$F$4,$V2013-4,0)))</f>
        <v/>
      </c>
      <c r="H2013" s="183"/>
      <c r="I2013" s="184" t="s">
        <v>15807</v>
      </c>
      <c r="J2013" s="184" t="s">
        <v>15807</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t="s">
        <v>15807</v>
      </c>
      <c r="B2014" s="182" t="str">
        <f>IF(LEN(A2014)=0,"",INDEX('Smelter Look-up'!$A:$A,MATCH($A2014,'Smelter Look-up'!$E:$E,0)))</f>
        <v/>
      </c>
      <c r="C2014" s="186" t="str">
        <f>IF(LEN(A2014)=0,"",INDEX('Smelter Look-up'!$C:$C,MATCH($A2014,'Smelter Look-up'!$E:$E,0)))</f>
        <v/>
      </c>
      <c r="D2014" s="230"/>
      <c r="E2014" s="182" t="str">
        <f ca="1">IF(ISERROR($V2014),"",OFFSET('Smelter Look-up'!$D$4,$V2014-4,0)&amp;"")</f>
        <v/>
      </c>
      <c r="F2014" s="182" t="s">
        <v>15807</v>
      </c>
      <c r="G2014" s="182" t="str">
        <f ca="1">IF(C2014=$X$4,IF(ISERROR($V2014),"Enter smelter details","RMI"),IF(ISERROR($V2014),"",OFFSET('Smelter Look-up'!$F$4,$V2014-4,0)))</f>
        <v/>
      </c>
      <c r="H2014" s="183"/>
      <c r="I2014" s="184" t="s">
        <v>15807</v>
      </c>
      <c r="J2014" s="184" t="s">
        <v>15807</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t="s">
        <v>15807</v>
      </c>
      <c r="B2015" s="182" t="str">
        <f>IF(LEN(A2015)=0,"",INDEX('Smelter Look-up'!$A:$A,MATCH($A2015,'Smelter Look-up'!$E:$E,0)))</f>
        <v/>
      </c>
      <c r="C2015" s="186" t="str">
        <f>IF(LEN(A2015)=0,"",INDEX('Smelter Look-up'!$C:$C,MATCH($A2015,'Smelter Look-up'!$E:$E,0)))</f>
        <v/>
      </c>
      <c r="D2015" s="230"/>
      <c r="E2015" s="182" t="str">
        <f ca="1">IF(ISERROR($V2015),"",OFFSET('Smelter Look-up'!$D$4,$V2015-4,0)&amp;"")</f>
        <v/>
      </c>
      <c r="F2015" s="182" t="s">
        <v>15807</v>
      </c>
      <c r="G2015" s="182" t="str">
        <f ca="1">IF(C2015=$X$4,IF(ISERROR($V2015),"Enter smelter details","RMI"),IF(ISERROR($V2015),"",OFFSET('Smelter Look-up'!$F$4,$V2015-4,0)))</f>
        <v/>
      </c>
      <c r="H2015" s="183"/>
      <c r="I2015" s="184" t="s">
        <v>15807</v>
      </c>
      <c r="J2015" s="184" t="s">
        <v>15807</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t="s">
        <v>15807</v>
      </c>
      <c r="B2016" s="182" t="str">
        <f>IF(LEN(A2016)=0,"",INDEX('Smelter Look-up'!$A:$A,MATCH($A2016,'Smelter Look-up'!$E:$E,0)))</f>
        <v/>
      </c>
      <c r="C2016" s="186" t="str">
        <f>IF(LEN(A2016)=0,"",INDEX('Smelter Look-up'!$C:$C,MATCH($A2016,'Smelter Look-up'!$E:$E,0)))</f>
        <v/>
      </c>
      <c r="D2016" s="230"/>
      <c r="E2016" s="182" t="str">
        <f ca="1">IF(ISERROR($V2016),"",OFFSET('Smelter Look-up'!$D$4,$V2016-4,0)&amp;"")</f>
        <v/>
      </c>
      <c r="F2016" s="182" t="s">
        <v>15807</v>
      </c>
      <c r="G2016" s="182" t="str">
        <f ca="1">IF(C2016=$X$4,IF(ISERROR($V2016),"Enter smelter details","RMI"),IF(ISERROR($V2016),"",OFFSET('Smelter Look-up'!$F$4,$V2016-4,0)))</f>
        <v/>
      </c>
      <c r="H2016" s="183"/>
      <c r="I2016" s="184" t="s">
        <v>15807</v>
      </c>
      <c r="J2016" s="184" t="s">
        <v>15807</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t="s">
        <v>15807</v>
      </c>
      <c r="B2017" s="182" t="str">
        <f>IF(LEN(A2017)=0,"",INDEX('Smelter Look-up'!$A:$A,MATCH($A2017,'Smelter Look-up'!$E:$E,0)))</f>
        <v/>
      </c>
      <c r="C2017" s="186" t="str">
        <f>IF(LEN(A2017)=0,"",INDEX('Smelter Look-up'!$C:$C,MATCH($A2017,'Smelter Look-up'!$E:$E,0)))</f>
        <v/>
      </c>
      <c r="D2017" s="230"/>
      <c r="E2017" s="182" t="str">
        <f ca="1">IF(ISERROR($V2017),"",OFFSET('Smelter Look-up'!$D$4,$V2017-4,0)&amp;"")</f>
        <v/>
      </c>
      <c r="F2017" s="182" t="s">
        <v>15807</v>
      </c>
      <c r="G2017" s="182" t="str">
        <f ca="1">IF(C2017=$X$4,IF(ISERROR($V2017),"Enter smelter details","RMI"),IF(ISERROR($V2017),"",OFFSET('Smelter Look-up'!$F$4,$V2017-4,0)))</f>
        <v/>
      </c>
      <c r="H2017" s="183"/>
      <c r="I2017" s="184" t="s">
        <v>15807</v>
      </c>
      <c r="J2017" s="184" t="s">
        <v>15807</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t="s">
        <v>15807</v>
      </c>
      <c r="B2018" s="182" t="str">
        <f>IF(LEN(A2018)=0,"",INDEX('Smelter Look-up'!$A:$A,MATCH($A2018,'Smelter Look-up'!$E:$E,0)))</f>
        <v/>
      </c>
      <c r="C2018" s="186" t="str">
        <f>IF(LEN(A2018)=0,"",INDEX('Smelter Look-up'!$C:$C,MATCH($A2018,'Smelter Look-up'!$E:$E,0)))</f>
        <v/>
      </c>
      <c r="D2018" s="230"/>
      <c r="E2018" s="182" t="str">
        <f ca="1">IF(ISERROR($V2018),"",OFFSET('Smelter Look-up'!$D$4,$V2018-4,0)&amp;"")</f>
        <v/>
      </c>
      <c r="F2018" s="182" t="s">
        <v>15807</v>
      </c>
      <c r="G2018" s="182" t="str">
        <f ca="1">IF(C2018=$X$4,IF(ISERROR($V2018),"Enter smelter details","RMI"),IF(ISERROR($V2018),"",OFFSET('Smelter Look-up'!$F$4,$V2018-4,0)))</f>
        <v/>
      </c>
      <c r="H2018" s="183"/>
      <c r="I2018" s="184" t="s">
        <v>15807</v>
      </c>
      <c r="J2018" s="184" t="s">
        <v>15807</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t="s">
        <v>15807</v>
      </c>
      <c r="B2019" s="182" t="str">
        <f>IF(LEN(A2019)=0,"",INDEX('Smelter Look-up'!$A:$A,MATCH($A2019,'Smelter Look-up'!$E:$E,0)))</f>
        <v/>
      </c>
      <c r="C2019" s="186" t="str">
        <f>IF(LEN(A2019)=0,"",INDEX('Smelter Look-up'!$C:$C,MATCH($A2019,'Smelter Look-up'!$E:$E,0)))</f>
        <v/>
      </c>
      <c r="D2019" s="230"/>
      <c r="E2019" s="182" t="str">
        <f ca="1">IF(ISERROR($V2019),"",OFFSET('Smelter Look-up'!$D$4,$V2019-4,0)&amp;"")</f>
        <v/>
      </c>
      <c r="F2019" s="182" t="s">
        <v>15807</v>
      </c>
      <c r="G2019" s="182" t="str">
        <f ca="1">IF(C2019=$X$4,IF(ISERROR($V2019),"Enter smelter details","RMI"),IF(ISERROR($V2019),"",OFFSET('Smelter Look-up'!$F$4,$V2019-4,0)))</f>
        <v/>
      </c>
      <c r="H2019" s="183"/>
      <c r="I2019" s="184" t="s">
        <v>15807</v>
      </c>
      <c r="J2019" s="184" t="s">
        <v>15807</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t="s">
        <v>15807</v>
      </c>
      <c r="B2020" s="182" t="str">
        <f>IF(LEN(A2020)=0,"",INDEX('Smelter Look-up'!$A:$A,MATCH($A2020,'Smelter Look-up'!$E:$E,0)))</f>
        <v/>
      </c>
      <c r="C2020" s="186" t="str">
        <f>IF(LEN(A2020)=0,"",INDEX('Smelter Look-up'!$C:$C,MATCH($A2020,'Smelter Look-up'!$E:$E,0)))</f>
        <v/>
      </c>
      <c r="D2020" s="230"/>
      <c r="E2020" s="182" t="str">
        <f ca="1">IF(ISERROR($V2020),"",OFFSET('Smelter Look-up'!$D$4,$V2020-4,0)&amp;"")</f>
        <v/>
      </c>
      <c r="F2020" s="182" t="s">
        <v>15807</v>
      </c>
      <c r="G2020" s="182" t="str">
        <f ca="1">IF(C2020=$X$4,IF(ISERROR($V2020),"Enter smelter details","RMI"),IF(ISERROR($V2020),"",OFFSET('Smelter Look-up'!$F$4,$V2020-4,0)))</f>
        <v/>
      </c>
      <c r="H2020" s="183"/>
      <c r="I2020" s="184" t="s">
        <v>15807</v>
      </c>
      <c r="J2020" s="184" t="s">
        <v>15807</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t="s">
        <v>15807</v>
      </c>
      <c r="B2021" s="182" t="str">
        <f>IF(LEN(A2021)=0,"",INDEX('Smelter Look-up'!$A:$A,MATCH($A2021,'Smelter Look-up'!$E:$E,0)))</f>
        <v/>
      </c>
      <c r="C2021" s="186" t="str">
        <f>IF(LEN(A2021)=0,"",INDEX('Smelter Look-up'!$C:$C,MATCH($A2021,'Smelter Look-up'!$E:$E,0)))</f>
        <v/>
      </c>
      <c r="D2021" s="230"/>
      <c r="E2021" s="182" t="str">
        <f ca="1">IF(ISERROR($V2021),"",OFFSET('Smelter Look-up'!$D$4,$V2021-4,0)&amp;"")</f>
        <v/>
      </c>
      <c r="F2021" s="182" t="s">
        <v>15807</v>
      </c>
      <c r="G2021" s="182" t="str">
        <f ca="1">IF(C2021=$X$4,IF(ISERROR($V2021),"Enter smelter details","RMI"),IF(ISERROR($V2021),"",OFFSET('Smelter Look-up'!$F$4,$V2021-4,0)))</f>
        <v/>
      </c>
      <c r="H2021" s="183"/>
      <c r="I2021" s="184" t="s">
        <v>15807</v>
      </c>
      <c r="J2021" s="184" t="s">
        <v>15807</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t="s">
        <v>15807</v>
      </c>
      <c r="B2022" s="182" t="str">
        <f>IF(LEN(A2022)=0,"",INDEX('Smelter Look-up'!$A:$A,MATCH($A2022,'Smelter Look-up'!$E:$E,0)))</f>
        <v/>
      </c>
      <c r="C2022" s="186" t="str">
        <f>IF(LEN(A2022)=0,"",INDEX('Smelter Look-up'!$C:$C,MATCH($A2022,'Smelter Look-up'!$E:$E,0)))</f>
        <v/>
      </c>
      <c r="D2022" s="230"/>
      <c r="E2022" s="182" t="str">
        <f ca="1">IF(ISERROR($V2022),"",OFFSET('Smelter Look-up'!$D$4,$V2022-4,0)&amp;"")</f>
        <v/>
      </c>
      <c r="F2022" s="182" t="s">
        <v>15807</v>
      </c>
      <c r="G2022" s="182" t="str">
        <f ca="1">IF(C2022=$X$4,IF(ISERROR($V2022),"Enter smelter details","RMI"),IF(ISERROR($V2022),"",OFFSET('Smelter Look-up'!$F$4,$V2022-4,0)))</f>
        <v/>
      </c>
      <c r="H2022" s="183"/>
      <c r="I2022" s="184" t="s">
        <v>15807</v>
      </c>
      <c r="J2022" s="184" t="s">
        <v>15807</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t="s">
        <v>15807</v>
      </c>
      <c r="B2023" s="182" t="str">
        <f>IF(LEN(A2023)=0,"",INDEX('Smelter Look-up'!$A:$A,MATCH($A2023,'Smelter Look-up'!$E:$E,0)))</f>
        <v/>
      </c>
      <c r="C2023" s="186" t="str">
        <f>IF(LEN(A2023)=0,"",INDEX('Smelter Look-up'!$C:$C,MATCH($A2023,'Smelter Look-up'!$E:$E,0)))</f>
        <v/>
      </c>
      <c r="D2023" s="230"/>
      <c r="E2023" s="182" t="str">
        <f ca="1">IF(ISERROR($V2023),"",OFFSET('Smelter Look-up'!$D$4,$V2023-4,0)&amp;"")</f>
        <v/>
      </c>
      <c r="F2023" s="182" t="s">
        <v>15807</v>
      </c>
      <c r="G2023" s="182" t="str">
        <f ca="1">IF(C2023=$X$4,IF(ISERROR($V2023),"Enter smelter details","RMI"),IF(ISERROR($V2023),"",OFFSET('Smelter Look-up'!$F$4,$V2023-4,0)))</f>
        <v/>
      </c>
      <c r="H2023" s="183"/>
      <c r="I2023" s="184" t="s">
        <v>15807</v>
      </c>
      <c r="J2023" s="184" t="s">
        <v>15807</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t="s">
        <v>15807</v>
      </c>
      <c r="B2024" s="182" t="str">
        <f>IF(LEN(A2024)=0,"",INDEX('Smelter Look-up'!$A:$A,MATCH($A2024,'Smelter Look-up'!$E:$E,0)))</f>
        <v/>
      </c>
      <c r="C2024" s="186" t="str">
        <f>IF(LEN(A2024)=0,"",INDEX('Smelter Look-up'!$C:$C,MATCH($A2024,'Smelter Look-up'!$E:$E,0)))</f>
        <v/>
      </c>
      <c r="D2024" s="230"/>
      <c r="E2024" s="182" t="str">
        <f ca="1">IF(ISERROR($V2024),"",OFFSET('Smelter Look-up'!$D$4,$V2024-4,0)&amp;"")</f>
        <v/>
      </c>
      <c r="F2024" s="182" t="s">
        <v>15807</v>
      </c>
      <c r="G2024" s="182" t="str">
        <f ca="1">IF(C2024=$X$4,IF(ISERROR($V2024),"Enter smelter details","RMI"),IF(ISERROR($V2024),"",OFFSET('Smelter Look-up'!$F$4,$V2024-4,0)))</f>
        <v/>
      </c>
      <c r="H2024" s="183"/>
      <c r="I2024" s="184" t="s">
        <v>15807</v>
      </c>
      <c r="J2024" s="184" t="s">
        <v>15807</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t="s">
        <v>15807</v>
      </c>
      <c r="B2025" s="182" t="str">
        <f>IF(LEN(A2025)=0,"",INDEX('Smelter Look-up'!$A:$A,MATCH($A2025,'Smelter Look-up'!$E:$E,0)))</f>
        <v/>
      </c>
      <c r="C2025" s="186" t="str">
        <f>IF(LEN(A2025)=0,"",INDEX('Smelter Look-up'!$C:$C,MATCH($A2025,'Smelter Look-up'!$E:$E,0)))</f>
        <v/>
      </c>
      <c r="D2025" s="230"/>
      <c r="E2025" s="182" t="str">
        <f ca="1">IF(ISERROR($V2025),"",OFFSET('Smelter Look-up'!$D$4,$V2025-4,0)&amp;"")</f>
        <v/>
      </c>
      <c r="F2025" s="182" t="s">
        <v>15807</v>
      </c>
      <c r="G2025" s="182" t="str">
        <f ca="1">IF(C2025=$X$4,IF(ISERROR($V2025),"Enter smelter details","RMI"),IF(ISERROR($V2025),"",OFFSET('Smelter Look-up'!$F$4,$V2025-4,0)))</f>
        <v/>
      </c>
      <c r="H2025" s="183"/>
      <c r="I2025" s="184" t="s">
        <v>15807</v>
      </c>
      <c r="J2025" s="184" t="s">
        <v>15807</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t="s">
        <v>15807</v>
      </c>
      <c r="B2026" s="182" t="str">
        <f>IF(LEN(A2026)=0,"",INDEX('Smelter Look-up'!$A:$A,MATCH($A2026,'Smelter Look-up'!$E:$E,0)))</f>
        <v/>
      </c>
      <c r="C2026" s="186" t="str">
        <f>IF(LEN(A2026)=0,"",INDEX('Smelter Look-up'!$C:$C,MATCH($A2026,'Smelter Look-up'!$E:$E,0)))</f>
        <v/>
      </c>
      <c r="D2026" s="230"/>
      <c r="E2026" s="182" t="str">
        <f ca="1">IF(ISERROR($V2026),"",OFFSET('Smelter Look-up'!$D$4,$V2026-4,0)&amp;"")</f>
        <v/>
      </c>
      <c r="F2026" s="182" t="s">
        <v>15807</v>
      </c>
      <c r="G2026" s="182" t="str">
        <f ca="1">IF(C2026=$X$4,IF(ISERROR($V2026),"Enter smelter details","RMI"),IF(ISERROR($V2026),"",OFFSET('Smelter Look-up'!$F$4,$V2026-4,0)))</f>
        <v/>
      </c>
      <c r="H2026" s="183"/>
      <c r="I2026" s="184" t="s">
        <v>15807</v>
      </c>
      <c r="J2026" s="184" t="s">
        <v>15807</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t="s">
        <v>15807</v>
      </c>
      <c r="B2027" s="182" t="str">
        <f>IF(LEN(A2027)=0,"",INDEX('Smelter Look-up'!$A:$A,MATCH($A2027,'Smelter Look-up'!$E:$E,0)))</f>
        <v/>
      </c>
      <c r="C2027" s="186" t="str">
        <f>IF(LEN(A2027)=0,"",INDEX('Smelter Look-up'!$C:$C,MATCH($A2027,'Smelter Look-up'!$E:$E,0)))</f>
        <v/>
      </c>
      <c r="D2027" s="230"/>
      <c r="E2027" s="182" t="str">
        <f ca="1">IF(ISERROR($V2027),"",OFFSET('Smelter Look-up'!$D$4,$V2027-4,0)&amp;"")</f>
        <v/>
      </c>
      <c r="F2027" s="182" t="s">
        <v>15807</v>
      </c>
      <c r="G2027" s="182" t="str">
        <f ca="1">IF(C2027=$X$4,IF(ISERROR($V2027),"Enter smelter details","RMI"),IF(ISERROR($V2027),"",OFFSET('Smelter Look-up'!$F$4,$V2027-4,0)))</f>
        <v/>
      </c>
      <c r="H2027" s="183"/>
      <c r="I2027" s="184" t="s">
        <v>15807</v>
      </c>
      <c r="J2027" s="184" t="s">
        <v>15807</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t="s">
        <v>15807</v>
      </c>
      <c r="B2028" s="182" t="str">
        <f>IF(LEN(A2028)=0,"",INDEX('Smelter Look-up'!$A:$A,MATCH($A2028,'Smelter Look-up'!$E:$E,0)))</f>
        <v/>
      </c>
      <c r="C2028" s="186" t="str">
        <f>IF(LEN(A2028)=0,"",INDEX('Smelter Look-up'!$C:$C,MATCH($A2028,'Smelter Look-up'!$E:$E,0)))</f>
        <v/>
      </c>
      <c r="D2028" s="230"/>
      <c r="E2028" s="182" t="str">
        <f ca="1">IF(ISERROR($V2028),"",OFFSET('Smelter Look-up'!$D$4,$V2028-4,0)&amp;"")</f>
        <v/>
      </c>
      <c r="F2028" s="182" t="s">
        <v>15807</v>
      </c>
      <c r="G2028" s="182" t="str">
        <f ca="1">IF(C2028=$X$4,IF(ISERROR($V2028),"Enter smelter details","RMI"),IF(ISERROR($V2028),"",OFFSET('Smelter Look-up'!$F$4,$V2028-4,0)))</f>
        <v/>
      </c>
      <c r="H2028" s="183"/>
      <c r="I2028" s="184" t="s">
        <v>15807</v>
      </c>
      <c r="J2028" s="184" t="s">
        <v>15807</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t="s">
        <v>15807</v>
      </c>
      <c r="B2029" s="182" t="str">
        <f>IF(LEN(A2029)=0,"",INDEX('Smelter Look-up'!$A:$A,MATCH($A2029,'Smelter Look-up'!$E:$E,0)))</f>
        <v/>
      </c>
      <c r="C2029" s="186" t="str">
        <f>IF(LEN(A2029)=0,"",INDEX('Smelter Look-up'!$C:$C,MATCH($A2029,'Smelter Look-up'!$E:$E,0)))</f>
        <v/>
      </c>
      <c r="D2029" s="230"/>
      <c r="E2029" s="182" t="str">
        <f ca="1">IF(ISERROR($V2029),"",OFFSET('Smelter Look-up'!$D$4,$V2029-4,0)&amp;"")</f>
        <v/>
      </c>
      <c r="F2029" s="182" t="s">
        <v>15807</v>
      </c>
      <c r="G2029" s="182" t="str">
        <f ca="1">IF(C2029=$X$4,IF(ISERROR($V2029),"Enter smelter details","RMI"),IF(ISERROR($V2029),"",OFFSET('Smelter Look-up'!$F$4,$V2029-4,0)))</f>
        <v/>
      </c>
      <c r="H2029" s="183"/>
      <c r="I2029" s="184" t="s">
        <v>15807</v>
      </c>
      <c r="J2029" s="184" t="s">
        <v>15807</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t="s">
        <v>15807</v>
      </c>
      <c r="B2030" s="182" t="str">
        <f>IF(LEN(A2030)=0,"",INDEX('Smelter Look-up'!$A:$A,MATCH($A2030,'Smelter Look-up'!$E:$E,0)))</f>
        <v/>
      </c>
      <c r="C2030" s="186" t="str">
        <f>IF(LEN(A2030)=0,"",INDEX('Smelter Look-up'!$C:$C,MATCH($A2030,'Smelter Look-up'!$E:$E,0)))</f>
        <v/>
      </c>
      <c r="D2030" s="230"/>
      <c r="E2030" s="182" t="str">
        <f ca="1">IF(ISERROR($V2030),"",OFFSET('Smelter Look-up'!$D$4,$V2030-4,0)&amp;"")</f>
        <v/>
      </c>
      <c r="F2030" s="182" t="s">
        <v>15807</v>
      </c>
      <c r="G2030" s="182" t="str">
        <f ca="1">IF(C2030=$X$4,IF(ISERROR($V2030),"Enter smelter details","RMI"),IF(ISERROR($V2030),"",OFFSET('Smelter Look-up'!$F$4,$V2030-4,0)))</f>
        <v/>
      </c>
      <c r="H2030" s="183"/>
      <c r="I2030" s="184" t="s">
        <v>15807</v>
      </c>
      <c r="J2030" s="184" t="s">
        <v>15807</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t="s">
        <v>15807</v>
      </c>
      <c r="B2031" s="182" t="str">
        <f>IF(LEN(A2031)=0,"",INDEX('Smelter Look-up'!$A:$A,MATCH($A2031,'Smelter Look-up'!$E:$E,0)))</f>
        <v/>
      </c>
      <c r="C2031" s="186" t="str">
        <f>IF(LEN(A2031)=0,"",INDEX('Smelter Look-up'!$C:$C,MATCH($A2031,'Smelter Look-up'!$E:$E,0)))</f>
        <v/>
      </c>
      <c r="D2031" s="230"/>
      <c r="E2031" s="182" t="str">
        <f ca="1">IF(ISERROR($V2031),"",OFFSET('Smelter Look-up'!$D$4,$V2031-4,0)&amp;"")</f>
        <v/>
      </c>
      <c r="F2031" s="182" t="s">
        <v>15807</v>
      </c>
      <c r="G2031" s="182" t="str">
        <f ca="1">IF(C2031=$X$4,IF(ISERROR($V2031),"Enter smelter details","RMI"),IF(ISERROR($V2031),"",OFFSET('Smelter Look-up'!$F$4,$V2031-4,0)))</f>
        <v/>
      </c>
      <c r="H2031" s="183"/>
      <c r="I2031" s="184" t="s">
        <v>15807</v>
      </c>
      <c r="J2031" s="184" t="s">
        <v>15807</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t="s">
        <v>15807</v>
      </c>
      <c r="B2032" s="182" t="str">
        <f>IF(LEN(A2032)=0,"",INDEX('Smelter Look-up'!$A:$A,MATCH($A2032,'Smelter Look-up'!$E:$E,0)))</f>
        <v/>
      </c>
      <c r="C2032" s="186" t="str">
        <f>IF(LEN(A2032)=0,"",INDEX('Smelter Look-up'!$C:$C,MATCH($A2032,'Smelter Look-up'!$E:$E,0)))</f>
        <v/>
      </c>
      <c r="D2032" s="230"/>
      <c r="E2032" s="182" t="str">
        <f ca="1">IF(ISERROR($V2032),"",OFFSET('Smelter Look-up'!$D$4,$V2032-4,0)&amp;"")</f>
        <v/>
      </c>
      <c r="F2032" s="182" t="s">
        <v>15807</v>
      </c>
      <c r="G2032" s="182" t="str">
        <f ca="1">IF(C2032=$X$4,IF(ISERROR($V2032),"Enter smelter details","RMI"),IF(ISERROR($V2032),"",OFFSET('Smelter Look-up'!$F$4,$V2032-4,0)))</f>
        <v/>
      </c>
      <c r="H2032" s="183"/>
      <c r="I2032" s="184" t="s">
        <v>15807</v>
      </c>
      <c r="J2032" s="184" t="s">
        <v>15807</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t="s">
        <v>15807</v>
      </c>
      <c r="B2033" s="182" t="str">
        <f>IF(LEN(A2033)=0,"",INDEX('Smelter Look-up'!$A:$A,MATCH($A2033,'Smelter Look-up'!$E:$E,0)))</f>
        <v/>
      </c>
      <c r="C2033" s="186" t="str">
        <f>IF(LEN(A2033)=0,"",INDEX('Smelter Look-up'!$C:$C,MATCH($A2033,'Smelter Look-up'!$E:$E,0)))</f>
        <v/>
      </c>
      <c r="D2033" s="230"/>
      <c r="E2033" s="182" t="str">
        <f ca="1">IF(ISERROR($V2033),"",OFFSET('Smelter Look-up'!$D$4,$V2033-4,0)&amp;"")</f>
        <v/>
      </c>
      <c r="F2033" s="182" t="s">
        <v>15807</v>
      </c>
      <c r="G2033" s="182" t="str">
        <f ca="1">IF(C2033=$X$4,IF(ISERROR($V2033),"Enter smelter details","RMI"),IF(ISERROR($V2033),"",OFFSET('Smelter Look-up'!$F$4,$V2033-4,0)))</f>
        <v/>
      </c>
      <c r="H2033" s="183"/>
      <c r="I2033" s="184" t="s">
        <v>15807</v>
      </c>
      <c r="J2033" s="184" t="s">
        <v>15807</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t="s">
        <v>15807</v>
      </c>
      <c r="B2034" s="182" t="str">
        <f>IF(LEN(A2034)=0,"",INDEX('Smelter Look-up'!$A:$A,MATCH($A2034,'Smelter Look-up'!$E:$E,0)))</f>
        <v/>
      </c>
      <c r="C2034" s="186" t="str">
        <f>IF(LEN(A2034)=0,"",INDEX('Smelter Look-up'!$C:$C,MATCH($A2034,'Smelter Look-up'!$E:$E,0)))</f>
        <v/>
      </c>
      <c r="D2034" s="230"/>
      <c r="E2034" s="182" t="str">
        <f ca="1">IF(ISERROR($V2034),"",OFFSET('Smelter Look-up'!$D$4,$V2034-4,0)&amp;"")</f>
        <v/>
      </c>
      <c r="F2034" s="182" t="s">
        <v>15807</v>
      </c>
      <c r="G2034" s="182" t="str">
        <f ca="1">IF(C2034=$X$4,IF(ISERROR($V2034),"Enter smelter details","RMI"),IF(ISERROR($V2034),"",OFFSET('Smelter Look-up'!$F$4,$V2034-4,0)))</f>
        <v/>
      </c>
      <c r="H2034" s="183"/>
      <c r="I2034" s="184" t="s">
        <v>15807</v>
      </c>
      <c r="J2034" s="184" t="s">
        <v>15807</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t="s">
        <v>15807</v>
      </c>
      <c r="B2035" s="182" t="str">
        <f>IF(LEN(A2035)=0,"",INDEX('Smelter Look-up'!$A:$A,MATCH($A2035,'Smelter Look-up'!$E:$E,0)))</f>
        <v/>
      </c>
      <c r="C2035" s="186" t="str">
        <f>IF(LEN(A2035)=0,"",INDEX('Smelter Look-up'!$C:$C,MATCH($A2035,'Smelter Look-up'!$E:$E,0)))</f>
        <v/>
      </c>
      <c r="D2035" s="230"/>
      <c r="E2035" s="182" t="str">
        <f ca="1">IF(ISERROR($V2035),"",OFFSET('Smelter Look-up'!$D$4,$V2035-4,0)&amp;"")</f>
        <v/>
      </c>
      <c r="F2035" s="182" t="s">
        <v>15807</v>
      </c>
      <c r="G2035" s="182" t="str">
        <f ca="1">IF(C2035=$X$4,IF(ISERROR($V2035),"Enter smelter details","RMI"),IF(ISERROR($V2035),"",OFFSET('Smelter Look-up'!$F$4,$V2035-4,0)))</f>
        <v/>
      </c>
      <c r="H2035" s="183"/>
      <c r="I2035" s="184" t="s">
        <v>15807</v>
      </c>
      <c r="J2035" s="184" t="s">
        <v>15807</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t="s">
        <v>15807</v>
      </c>
      <c r="B2036" s="182" t="str">
        <f>IF(LEN(A2036)=0,"",INDEX('Smelter Look-up'!$A:$A,MATCH($A2036,'Smelter Look-up'!$E:$E,0)))</f>
        <v/>
      </c>
      <c r="C2036" s="186" t="str">
        <f>IF(LEN(A2036)=0,"",INDEX('Smelter Look-up'!$C:$C,MATCH($A2036,'Smelter Look-up'!$E:$E,0)))</f>
        <v/>
      </c>
      <c r="D2036" s="230"/>
      <c r="E2036" s="182" t="str">
        <f ca="1">IF(ISERROR($V2036),"",OFFSET('Smelter Look-up'!$D$4,$V2036-4,0)&amp;"")</f>
        <v/>
      </c>
      <c r="F2036" s="182" t="s">
        <v>15807</v>
      </c>
      <c r="G2036" s="182" t="str">
        <f ca="1">IF(C2036=$X$4,IF(ISERROR($V2036),"Enter smelter details","RMI"),IF(ISERROR($V2036),"",OFFSET('Smelter Look-up'!$F$4,$V2036-4,0)))</f>
        <v/>
      </c>
      <c r="H2036" s="183"/>
      <c r="I2036" s="184" t="s">
        <v>15807</v>
      </c>
      <c r="J2036" s="184" t="s">
        <v>15807</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t="s">
        <v>15807</v>
      </c>
      <c r="B2037" s="182" t="str">
        <f>IF(LEN(A2037)=0,"",INDEX('Smelter Look-up'!$A:$A,MATCH($A2037,'Smelter Look-up'!$E:$E,0)))</f>
        <v/>
      </c>
      <c r="C2037" s="186" t="str">
        <f>IF(LEN(A2037)=0,"",INDEX('Smelter Look-up'!$C:$C,MATCH($A2037,'Smelter Look-up'!$E:$E,0)))</f>
        <v/>
      </c>
      <c r="D2037" s="230"/>
      <c r="E2037" s="182" t="str">
        <f ca="1">IF(ISERROR($V2037),"",OFFSET('Smelter Look-up'!$D$4,$V2037-4,0)&amp;"")</f>
        <v/>
      </c>
      <c r="F2037" s="182" t="s">
        <v>15807</v>
      </c>
      <c r="G2037" s="182" t="str">
        <f ca="1">IF(C2037=$X$4,IF(ISERROR($V2037),"Enter smelter details","RMI"),IF(ISERROR($V2037),"",OFFSET('Smelter Look-up'!$F$4,$V2037-4,0)))</f>
        <v/>
      </c>
      <c r="H2037" s="183"/>
      <c r="I2037" s="184" t="s">
        <v>15807</v>
      </c>
      <c r="J2037" s="184" t="s">
        <v>15807</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t="s">
        <v>15807</v>
      </c>
      <c r="B2038" s="182" t="str">
        <f>IF(LEN(A2038)=0,"",INDEX('Smelter Look-up'!$A:$A,MATCH($A2038,'Smelter Look-up'!$E:$E,0)))</f>
        <v/>
      </c>
      <c r="C2038" s="186" t="str">
        <f>IF(LEN(A2038)=0,"",INDEX('Smelter Look-up'!$C:$C,MATCH($A2038,'Smelter Look-up'!$E:$E,0)))</f>
        <v/>
      </c>
      <c r="D2038" s="230"/>
      <c r="E2038" s="182" t="str">
        <f ca="1">IF(ISERROR($V2038),"",OFFSET('Smelter Look-up'!$D$4,$V2038-4,0)&amp;"")</f>
        <v/>
      </c>
      <c r="F2038" s="182" t="s">
        <v>15807</v>
      </c>
      <c r="G2038" s="182" t="str">
        <f ca="1">IF(C2038=$X$4,IF(ISERROR($V2038),"Enter smelter details","RMI"),IF(ISERROR($V2038),"",OFFSET('Smelter Look-up'!$F$4,$V2038-4,0)))</f>
        <v/>
      </c>
      <c r="H2038" s="183"/>
      <c r="I2038" s="184" t="s">
        <v>15807</v>
      </c>
      <c r="J2038" s="184" t="s">
        <v>15807</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t="s">
        <v>15807</v>
      </c>
      <c r="B2039" s="182" t="str">
        <f>IF(LEN(A2039)=0,"",INDEX('Smelter Look-up'!$A:$A,MATCH($A2039,'Smelter Look-up'!$E:$E,0)))</f>
        <v/>
      </c>
      <c r="C2039" s="186" t="str">
        <f>IF(LEN(A2039)=0,"",INDEX('Smelter Look-up'!$C:$C,MATCH($A2039,'Smelter Look-up'!$E:$E,0)))</f>
        <v/>
      </c>
      <c r="D2039" s="230"/>
      <c r="E2039" s="182" t="str">
        <f ca="1">IF(ISERROR($V2039),"",OFFSET('Smelter Look-up'!$D$4,$V2039-4,0)&amp;"")</f>
        <v/>
      </c>
      <c r="F2039" s="182" t="s">
        <v>15807</v>
      </c>
      <c r="G2039" s="182" t="str">
        <f ca="1">IF(C2039=$X$4,IF(ISERROR($V2039),"Enter smelter details","RMI"),IF(ISERROR($V2039),"",OFFSET('Smelter Look-up'!$F$4,$V2039-4,0)))</f>
        <v/>
      </c>
      <c r="H2039" s="183"/>
      <c r="I2039" s="184" t="s">
        <v>15807</v>
      </c>
      <c r="J2039" s="184" t="s">
        <v>15807</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t="s">
        <v>15807</v>
      </c>
      <c r="B2040" s="182" t="str">
        <f>IF(LEN(A2040)=0,"",INDEX('Smelter Look-up'!$A:$A,MATCH($A2040,'Smelter Look-up'!$E:$E,0)))</f>
        <v/>
      </c>
      <c r="C2040" s="186" t="str">
        <f>IF(LEN(A2040)=0,"",INDEX('Smelter Look-up'!$C:$C,MATCH($A2040,'Smelter Look-up'!$E:$E,0)))</f>
        <v/>
      </c>
      <c r="D2040" s="230"/>
      <c r="E2040" s="182" t="str">
        <f ca="1">IF(ISERROR($V2040),"",OFFSET('Smelter Look-up'!$D$4,$V2040-4,0)&amp;"")</f>
        <v/>
      </c>
      <c r="F2040" s="182" t="s">
        <v>15807</v>
      </c>
      <c r="G2040" s="182" t="str">
        <f ca="1">IF(C2040=$X$4,IF(ISERROR($V2040),"Enter smelter details","RMI"),IF(ISERROR($V2040),"",OFFSET('Smelter Look-up'!$F$4,$V2040-4,0)))</f>
        <v/>
      </c>
      <c r="H2040" s="183"/>
      <c r="I2040" s="184" t="s">
        <v>15807</v>
      </c>
      <c r="J2040" s="184" t="s">
        <v>15807</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t="s">
        <v>15807</v>
      </c>
      <c r="B2041" s="182" t="str">
        <f>IF(LEN(A2041)=0,"",INDEX('Smelter Look-up'!$A:$A,MATCH($A2041,'Smelter Look-up'!$E:$E,0)))</f>
        <v/>
      </c>
      <c r="C2041" s="186" t="str">
        <f>IF(LEN(A2041)=0,"",INDEX('Smelter Look-up'!$C:$C,MATCH($A2041,'Smelter Look-up'!$E:$E,0)))</f>
        <v/>
      </c>
      <c r="D2041" s="230"/>
      <c r="E2041" s="182" t="str">
        <f ca="1">IF(ISERROR($V2041),"",OFFSET('Smelter Look-up'!$D$4,$V2041-4,0)&amp;"")</f>
        <v/>
      </c>
      <c r="F2041" s="182" t="s">
        <v>15807</v>
      </c>
      <c r="G2041" s="182" t="str">
        <f ca="1">IF(C2041=$X$4,IF(ISERROR($V2041),"Enter smelter details","RMI"),IF(ISERROR($V2041),"",OFFSET('Smelter Look-up'!$F$4,$V2041-4,0)))</f>
        <v/>
      </c>
      <c r="H2041" s="183"/>
      <c r="I2041" s="184" t="s">
        <v>15807</v>
      </c>
      <c r="J2041" s="184" t="s">
        <v>15807</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t="s">
        <v>15807</v>
      </c>
      <c r="B2042" s="182" t="str">
        <f>IF(LEN(A2042)=0,"",INDEX('Smelter Look-up'!$A:$A,MATCH($A2042,'Smelter Look-up'!$E:$E,0)))</f>
        <v/>
      </c>
      <c r="C2042" s="186" t="str">
        <f>IF(LEN(A2042)=0,"",INDEX('Smelter Look-up'!$C:$C,MATCH($A2042,'Smelter Look-up'!$E:$E,0)))</f>
        <v/>
      </c>
      <c r="D2042" s="230"/>
      <c r="E2042" s="182" t="str">
        <f ca="1">IF(ISERROR($V2042),"",OFFSET('Smelter Look-up'!$D$4,$V2042-4,0)&amp;"")</f>
        <v/>
      </c>
      <c r="F2042" s="182" t="s">
        <v>15807</v>
      </c>
      <c r="G2042" s="182" t="str">
        <f ca="1">IF(C2042=$X$4,IF(ISERROR($V2042),"Enter smelter details","RMI"),IF(ISERROR($V2042),"",OFFSET('Smelter Look-up'!$F$4,$V2042-4,0)))</f>
        <v/>
      </c>
      <c r="H2042" s="183"/>
      <c r="I2042" s="184" t="s">
        <v>15807</v>
      </c>
      <c r="J2042" s="184" t="s">
        <v>15807</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t="s">
        <v>15807</v>
      </c>
      <c r="B2043" s="182" t="str">
        <f>IF(LEN(A2043)=0,"",INDEX('Smelter Look-up'!$A:$A,MATCH($A2043,'Smelter Look-up'!$E:$E,0)))</f>
        <v/>
      </c>
      <c r="C2043" s="186" t="str">
        <f>IF(LEN(A2043)=0,"",INDEX('Smelter Look-up'!$C:$C,MATCH($A2043,'Smelter Look-up'!$E:$E,0)))</f>
        <v/>
      </c>
      <c r="D2043" s="230"/>
      <c r="E2043" s="182" t="str">
        <f ca="1">IF(ISERROR($V2043),"",OFFSET('Smelter Look-up'!$D$4,$V2043-4,0)&amp;"")</f>
        <v/>
      </c>
      <c r="F2043" s="182" t="s">
        <v>15807</v>
      </c>
      <c r="G2043" s="182" t="str">
        <f ca="1">IF(C2043=$X$4,IF(ISERROR($V2043),"Enter smelter details","RMI"),IF(ISERROR($V2043),"",OFFSET('Smelter Look-up'!$F$4,$V2043-4,0)))</f>
        <v/>
      </c>
      <c r="H2043" s="183"/>
      <c r="I2043" s="184" t="s">
        <v>15807</v>
      </c>
      <c r="J2043" s="184" t="s">
        <v>15807</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t="s">
        <v>15807</v>
      </c>
      <c r="B2044" s="182" t="str">
        <f>IF(LEN(A2044)=0,"",INDEX('Smelter Look-up'!$A:$A,MATCH($A2044,'Smelter Look-up'!$E:$E,0)))</f>
        <v/>
      </c>
      <c r="C2044" s="186" t="str">
        <f>IF(LEN(A2044)=0,"",INDEX('Smelter Look-up'!$C:$C,MATCH($A2044,'Smelter Look-up'!$E:$E,0)))</f>
        <v/>
      </c>
      <c r="D2044" s="230"/>
      <c r="E2044" s="182" t="str">
        <f ca="1">IF(ISERROR($V2044),"",OFFSET('Smelter Look-up'!$D$4,$V2044-4,0)&amp;"")</f>
        <v/>
      </c>
      <c r="F2044" s="182" t="s">
        <v>15807</v>
      </c>
      <c r="G2044" s="182" t="str">
        <f ca="1">IF(C2044=$X$4,IF(ISERROR($V2044),"Enter smelter details","RMI"),IF(ISERROR($V2044),"",OFFSET('Smelter Look-up'!$F$4,$V2044-4,0)))</f>
        <v/>
      </c>
      <c r="H2044" s="183"/>
      <c r="I2044" s="184" t="s">
        <v>15807</v>
      </c>
      <c r="J2044" s="184" t="s">
        <v>15807</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t="s">
        <v>15807</v>
      </c>
      <c r="B2045" s="182" t="str">
        <f>IF(LEN(A2045)=0,"",INDEX('Smelter Look-up'!$A:$A,MATCH($A2045,'Smelter Look-up'!$E:$E,0)))</f>
        <v/>
      </c>
      <c r="C2045" s="186" t="str">
        <f>IF(LEN(A2045)=0,"",INDEX('Smelter Look-up'!$C:$C,MATCH($A2045,'Smelter Look-up'!$E:$E,0)))</f>
        <v/>
      </c>
      <c r="D2045" s="230"/>
      <c r="E2045" s="182" t="str">
        <f ca="1">IF(ISERROR($V2045),"",OFFSET('Smelter Look-up'!$D$4,$V2045-4,0)&amp;"")</f>
        <v/>
      </c>
      <c r="F2045" s="182" t="s">
        <v>15807</v>
      </c>
      <c r="G2045" s="182" t="str">
        <f ca="1">IF(C2045=$X$4,IF(ISERROR($V2045),"Enter smelter details","RMI"),IF(ISERROR($V2045),"",OFFSET('Smelter Look-up'!$F$4,$V2045-4,0)))</f>
        <v/>
      </c>
      <c r="H2045" s="183"/>
      <c r="I2045" s="184" t="s">
        <v>15807</v>
      </c>
      <c r="J2045" s="184" t="s">
        <v>15807</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t="s">
        <v>15807</v>
      </c>
      <c r="B2046" s="182" t="str">
        <f>IF(LEN(A2046)=0,"",INDEX('Smelter Look-up'!$A:$A,MATCH($A2046,'Smelter Look-up'!$E:$E,0)))</f>
        <v/>
      </c>
      <c r="C2046" s="186" t="str">
        <f>IF(LEN(A2046)=0,"",INDEX('Smelter Look-up'!$C:$C,MATCH($A2046,'Smelter Look-up'!$E:$E,0)))</f>
        <v/>
      </c>
      <c r="D2046" s="230"/>
      <c r="E2046" s="182" t="str">
        <f ca="1">IF(ISERROR($V2046),"",OFFSET('Smelter Look-up'!$D$4,$V2046-4,0)&amp;"")</f>
        <v/>
      </c>
      <c r="F2046" s="182" t="s">
        <v>15807</v>
      </c>
      <c r="G2046" s="182" t="str">
        <f ca="1">IF(C2046=$X$4,IF(ISERROR($V2046),"Enter smelter details","RMI"),IF(ISERROR($V2046),"",OFFSET('Smelter Look-up'!$F$4,$V2046-4,0)))</f>
        <v/>
      </c>
      <c r="H2046" s="183"/>
      <c r="I2046" s="184" t="s">
        <v>15807</v>
      </c>
      <c r="J2046" s="184" t="s">
        <v>15807</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t="s">
        <v>15807</v>
      </c>
      <c r="B2047" s="182" t="str">
        <f>IF(LEN(A2047)=0,"",INDEX('Smelter Look-up'!$A:$A,MATCH($A2047,'Smelter Look-up'!$E:$E,0)))</f>
        <v/>
      </c>
      <c r="C2047" s="186" t="str">
        <f>IF(LEN(A2047)=0,"",INDEX('Smelter Look-up'!$C:$C,MATCH($A2047,'Smelter Look-up'!$E:$E,0)))</f>
        <v/>
      </c>
      <c r="D2047" s="230"/>
      <c r="E2047" s="182" t="str">
        <f ca="1">IF(ISERROR($V2047),"",OFFSET('Smelter Look-up'!$D$4,$V2047-4,0)&amp;"")</f>
        <v/>
      </c>
      <c r="F2047" s="182" t="s">
        <v>15807</v>
      </c>
      <c r="G2047" s="182" t="str">
        <f ca="1">IF(C2047=$X$4,IF(ISERROR($V2047),"Enter smelter details","RMI"),IF(ISERROR($V2047),"",OFFSET('Smelter Look-up'!$F$4,$V2047-4,0)))</f>
        <v/>
      </c>
      <c r="H2047" s="183"/>
      <c r="I2047" s="184" t="s">
        <v>15807</v>
      </c>
      <c r="J2047" s="184" t="s">
        <v>15807</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t="s">
        <v>15807</v>
      </c>
      <c r="B2048" s="182" t="str">
        <f>IF(LEN(A2048)=0,"",INDEX('Smelter Look-up'!$A:$A,MATCH($A2048,'Smelter Look-up'!$E:$E,0)))</f>
        <v/>
      </c>
      <c r="C2048" s="186" t="str">
        <f>IF(LEN(A2048)=0,"",INDEX('Smelter Look-up'!$C:$C,MATCH($A2048,'Smelter Look-up'!$E:$E,0)))</f>
        <v/>
      </c>
      <c r="D2048" s="230"/>
      <c r="E2048" s="182" t="str">
        <f ca="1">IF(ISERROR($V2048),"",OFFSET('Smelter Look-up'!$D$4,$V2048-4,0)&amp;"")</f>
        <v/>
      </c>
      <c r="F2048" s="182" t="s">
        <v>15807</v>
      </c>
      <c r="G2048" s="182" t="str">
        <f ca="1">IF(C2048=$X$4,IF(ISERROR($V2048),"Enter smelter details","RMI"),IF(ISERROR($V2048),"",OFFSET('Smelter Look-up'!$F$4,$V2048-4,0)))</f>
        <v/>
      </c>
      <c r="H2048" s="183"/>
      <c r="I2048" s="184" t="s">
        <v>15807</v>
      </c>
      <c r="J2048" s="184" t="s">
        <v>15807</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t="s">
        <v>15807</v>
      </c>
      <c r="B2049" s="182" t="str">
        <f>IF(LEN(A2049)=0,"",INDEX('Smelter Look-up'!$A:$A,MATCH($A2049,'Smelter Look-up'!$E:$E,0)))</f>
        <v/>
      </c>
      <c r="C2049" s="186" t="str">
        <f>IF(LEN(A2049)=0,"",INDEX('Smelter Look-up'!$C:$C,MATCH($A2049,'Smelter Look-up'!$E:$E,0)))</f>
        <v/>
      </c>
      <c r="D2049" s="230"/>
      <c r="E2049" s="182" t="str">
        <f ca="1">IF(ISERROR($V2049),"",OFFSET('Smelter Look-up'!$D$4,$V2049-4,0)&amp;"")</f>
        <v/>
      </c>
      <c r="F2049" s="182" t="s">
        <v>15807</v>
      </c>
      <c r="G2049" s="182" t="str">
        <f ca="1">IF(C2049=$X$4,IF(ISERROR($V2049),"Enter smelter details","RMI"),IF(ISERROR($V2049),"",OFFSET('Smelter Look-up'!$F$4,$V2049-4,0)))</f>
        <v/>
      </c>
      <c r="H2049" s="183"/>
      <c r="I2049" s="184" t="s">
        <v>15807</v>
      </c>
      <c r="J2049" s="184" t="s">
        <v>15807</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t="s">
        <v>15807</v>
      </c>
      <c r="B2050" s="182" t="str">
        <f>IF(LEN(A2050)=0,"",INDEX('Smelter Look-up'!$A:$A,MATCH($A2050,'Smelter Look-up'!$E:$E,0)))</f>
        <v/>
      </c>
      <c r="C2050" s="186" t="str">
        <f>IF(LEN(A2050)=0,"",INDEX('Smelter Look-up'!$C:$C,MATCH($A2050,'Smelter Look-up'!$E:$E,0)))</f>
        <v/>
      </c>
      <c r="D2050" s="230"/>
      <c r="E2050" s="182" t="str">
        <f ca="1">IF(ISERROR($V2050),"",OFFSET('Smelter Look-up'!$D$4,$V2050-4,0)&amp;"")</f>
        <v/>
      </c>
      <c r="F2050" s="182" t="s">
        <v>15807</v>
      </c>
      <c r="G2050" s="182" t="str">
        <f ca="1">IF(C2050=$X$4,IF(ISERROR($V2050),"Enter smelter details","RMI"),IF(ISERROR($V2050),"",OFFSET('Smelter Look-up'!$F$4,$V2050-4,0)))</f>
        <v/>
      </c>
      <c r="H2050" s="183"/>
      <c r="I2050" s="184" t="s">
        <v>15807</v>
      </c>
      <c r="J2050" s="184" t="s">
        <v>15807</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t="s">
        <v>15807</v>
      </c>
      <c r="B2051" s="182" t="str">
        <f>IF(LEN(A2051)=0,"",INDEX('Smelter Look-up'!$A:$A,MATCH($A2051,'Smelter Look-up'!$E:$E,0)))</f>
        <v/>
      </c>
      <c r="C2051" s="186" t="str">
        <f>IF(LEN(A2051)=0,"",INDEX('Smelter Look-up'!$C:$C,MATCH($A2051,'Smelter Look-up'!$E:$E,0)))</f>
        <v/>
      </c>
      <c r="D2051" s="230"/>
      <c r="E2051" s="182" t="str">
        <f ca="1">IF(ISERROR($V2051),"",OFFSET('Smelter Look-up'!$D$4,$V2051-4,0)&amp;"")</f>
        <v/>
      </c>
      <c r="F2051" s="182" t="s">
        <v>15807</v>
      </c>
      <c r="G2051" s="182" t="str">
        <f ca="1">IF(C2051=$X$4,IF(ISERROR($V2051),"Enter smelter details","RMI"),IF(ISERROR($V2051),"",OFFSET('Smelter Look-up'!$F$4,$V2051-4,0)))</f>
        <v/>
      </c>
      <c r="H2051" s="183"/>
      <c r="I2051" s="184" t="s">
        <v>15807</v>
      </c>
      <c r="J2051" s="184" t="s">
        <v>15807</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t="s">
        <v>15807</v>
      </c>
      <c r="B2052" s="182" t="str">
        <f>IF(LEN(A2052)=0,"",INDEX('Smelter Look-up'!$A:$A,MATCH($A2052,'Smelter Look-up'!$E:$E,0)))</f>
        <v/>
      </c>
      <c r="C2052" s="186" t="str">
        <f>IF(LEN(A2052)=0,"",INDEX('Smelter Look-up'!$C:$C,MATCH($A2052,'Smelter Look-up'!$E:$E,0)))</f>
        <v/>
      </c>
      <c r="D2052" s="230"/>
      <c r="E2052" s="182" t="str">
        <f ca="1">IF(ISERROR($V2052),"",OFFSET('Smelter Look-up'!$D$4,$V2052-4,0)&amp;"")</f>
        <v/>
      </c>
      <c r="F2052" s="182" t="s">
        <v>15807</v>
      </c>
      <c r="G2052" s="182" t="str">
        <f ca="1">IF(C2052=$X$4,IF(ISERROR($V2052),"Enter smelter details","RMI"),IF(ISERROR($V2052),"",OFFSET('Smelter Look-up'!$F$4,$V2052-4,0)))</f>
        <v/>
      </c>
      <c r="H2052" s="183"/>
      <c r="I2052" s="184" t="s">
        <v>15807</v>
      </c>
      <c r="J2052" s="184" t="s">
        <v>15807</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t="s">
        <v>15807</v>
      </c>
      <c r="B2053" s="182" t="str">
        <f>IF(LEN(A2053)=0,"",INDEX('Smelter Look-up'!$A:$A,MATCH($A2053,'Smelter Look-up'!$E:$E,0)))</f>
        <v/>
      </c>
      <c r="C2053" s="186" t="str">
        <f>IF(LEN(A2053)=0,"",INDEX('Smelter Look-up'!$C:$C,MATCH($A2053,'Smelter Look-up'!$E:$E,0)))</f>
        <v/>
      </c>
      <c r="D2053" s="230"/>
      <c r="E2053" s="182" t="str">
        <f ca="1">IF(ISERROR($V2053),"",OFFSET('Smelter Look-up'!$D$4,$V2053-4,0)&amp;"")</f>
        <v/>
      </c>
      <c r="F2053" s="182" t="s">
        <v>15807</v>
      </c>
      <c r="G2053" s="182" t="str">
        <f ca="1">IF(C2053=$X$4,IF(ISERROR($V2053),"Enter smelter details","RMI"),IF(ISERROR($V2053),"",OFFSET('Smelter Look-up'!$F$4,$V2053-4,0)))</f>
        <v/>
      </c>
      <c r="H2053" s="183"/>
      <c r="I2053" s="184" t="s">
        <v>15807</v>
      </c>
      <c r="J2053" s="184" t="s">
        <v>15807</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t="s">
        <v>15807</v>
      </c>
      <c r="B2054" s="182" t="str">
        <f>IF(LEN(A2054)=0,"",INDEX('Smelter Look-up'!$A:$A,MATCH($A2054,'Smelter Look-up'!$E:$E,0)))</f>
        <v/>
      </c>
      <c r="C2054" s="186" t="str">
        <f>IF(LEN(A2054)=0,"",INDEX('Smelter Look-up'!$C:$C,MATCH($A2054,'Smelter Look-up'!$E:$E,0)))</f>
        <v/>
      </c>
      <c r="D2054" s="230"/>
      <c r="E2054" s="182" t="str">
        <f ca="1">IF(ISERROR($V2054),"",OFFSET('Smelter Look-up'!$D$4,$V2054-4,0)&amp;"")</f>
        <v/>
      </c>
      <c r="F2054" s="182" t="s">
        <v>15807</v>
      </c>
      <c r="G2054" s="182" t="str">
        <f ca="1">IF(C2054=$X$4,IF(ISERROR($V2054),"Enter smelter details","RMI"),IF(ISERROR($V2054),"",OFFSET('Smelter Look-up'!$F$4,$V2054-4,0)))</f>
        <v/>
      </c>
      <c r="H2054" s="183"/>
      <c r="I2054" s="184" t="s">
        <v>15807</v>
      </c>
      <c r="J2054" s="184" t="s">
        <v>15807</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t="s">
        <v>15807</v>
      </c>
      <c r="B2055" s="182" t="str">
        <f>IF(LEN(A2055)=0,"",INDEX('Smelter Look-up'!$A:$A,MATCH($A2055,'Smelter Look-up'!$E:$E,0)))</f>
        <v/>
      </c>
      <c r="C2055" s="186" t="str">
        <f>IF(LEN(A2055)=0,"",INDEX('Smelter Look-up'!$C:$C,MATCH($A2055,'Smelter Look-up'!$E:$E,0)))</f>
        <v/>
      </c>
      <c r="D2055" s="230"/>
      <c r="E2055" s="182" t="str">
        <f ca="1">IF(ISERROR($V2055),"",OFFSET('Smelter Look-up'!$D$4,$V2055-4,0)&amp;"")</f>
        <v/>
      </c>
      <c r="F2055" s="182" t="s">
        <v>15807</v>
      </c>
      <c r="G2055" s="182" t="str">
        <f ca="1">IF(C2055=$X$4,IF(ISERROR($V2055),"Enter smelter details","RMI"),IF(ISERROR($V2055),"",OFFSET('Smelter Look-up'!$F$4,$V2055-4,0)))</f>
        <v/>
      </c>
      <c r="H2055" s="183"/>
      <c r="I2055" s="184" t="s">
        <v>15807</v>
      </c>
      <c r="J2055" s="184" t="s">
        <v>15807</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t="s">
        <v>15807</v>
      </c>
      <c r="B2056" s="182" t="str">
        <f>IF(LEN(A2056)=0,"",INDEX('Smelter Look-up'!$A:$A,MATCH($A2056,'Smelter Look-up'!$E:$E,0)))</f>
        <v/>
      </c>
      <c r="C2056" s="186" t="str">
        <f>IF(LEN(A2056)=0,"",INDEX('Smelter Look-up'!$C:$C,MATCH($A2056,'Smelter Look-up'!$E:$E,0)))</f>
        <v/>
      </c>
      <c r="D2056" s="230"/>
      <c r="E2056" s="182" t="str">
        <f ca="1">IF(ISERROR($V2056),"",OFFSET('Smelter Look-up'!$D$4,$V2056-4,0)&amp;"")</f>
        <v/>
      </c>
      <c r="F2056" s="182" t="s">
        <v>15807</v>
      </c>
      <c r="G2056" s="182" t="str">
        <f ca="1">IF(C2056=$X$4,IF(ISERROR($V2056),"Enter smelter details","RMI"),IF(ISERROR($V2056),"",OFFSET('Smelter Look-up'!$F$4,$V2056-4,0)))</f>
        <v/>
      </c>
      <c r="H2056" s="183"/>
      <c r="I2056" s="184" t="s">
        <v>15807</v>
      </c>
      <c r="J2056" s="184" t="s">
        <v>15807</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t="s">
        <v>15807</v>
      </c>
      <c r="B2057" s="182" t="str">
        <f>IF(LEN(A2057)=0,"",INDEX('Smelter Look-up'!$A:$A,MATCH($A2057,'Smelter Look-up'!$E:$E,0)))</f>
        <v/>
      </c>
      <c r="C2057" s="186" t="str">
        <f>IF(LEN(A2057)=0,"",INDEX('Smelter Look-up'!$C:$C,MATCH($A2057,'Smelter Look-up'!$E:$E,0)))</f>
        <v/>
      </c>
      <c r="D2057" s="230"/>
      <c r="E2057" s="182" t="str">
        <f ca="1">IF(ISERROR($V2057),"",OFFSET('Smelter Look-up'!$D$4,$V2057-4,0)&amp;"")</f>
        <v/>
      </c>
      <c r="F2057" s="182" t="s">
        <v>15807</v>
      </c>
      <c r="G2057" s="182" t="str">
        <f ca="1">IF(C2057=$X$4,IF(ISERROR($V2057),"Enter smelter details","RMI"),IF(ISERROR($V2057),"",OFFSET('Smelter Look-up'!$F$4,$V2057-4,0)))</f>
        <v/>
      </c>
      <c r="H2057" s="183"/>
      <c r="I2057" s="184" t="s">
        <v>15807</v>
      </c>
      <c r="J2057" s="184" t="s">
        <v>15807</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t="s">
        <v>15807</v>
      </c>
      <c r="B2058" s="182" t="str">
        <f>IF(LEN(A2058)=0,"",INDEX('Smelter Look-up'!$A:$A,MATCH($A2058,'Smelter Look-up'!$E:$E,0)))</f>
        <v/>
      </c>
      <c r="C2058" s="186" t="str">
        <f>IF(LEN(A2058)=0,"",INDEX('Smelter Look-up'!$C:$C,MATCH($A2058,'Smelter Look-up'!$E:$E,0)))</f>
        <v/>
      </c>
      <c r="D2058" s="230"/>
      <c r="E2058" s="182" t="str">
        <f ca="1">IF(ISERROR($V2058),"",OFFSET('Smelter Look-up'!$D$4,$V2058-4,0)&amp;"")</f>
        <v/>
      </c>
      <c r="F2058" s="182" t="s">
        <v>15807</v>
      </c>
      <c r="G2058" s="182" t="str">
        <f ca="1">IF(C2058=$X$4,IF(ISERROR($V2058),"Enter smelter details","RMI"),IF(ISERROR($V2058),"",OFFSET('Smelter Look-up'!$F$4,$V2058-4,0)))</f>
        <v/>
      </c>
      <c r="H2058" s="183"/>
      <c r="I2058" s="184" t="s">
        <v>15807</v>
      </c>
      <c r="J2058" s="184" t="s">
        <v>15807</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t="s">
        <v>15807</v>
      </c>
      <c r="B2059" s="182" t="str">
        <f>IF(LEN(A2059)=0,"",INDEX('Smelter Look-up'!$A:$A,MATCH($A2059,'Smelter Look-up'!$E:$E,0)))</f>
        <v/>
      </c>
      <c r="C2059" s="186" t="str">
        <f>IF(LEN(A2059)=0,"",INDEX('Smelter Look-up'!$C:$C,MATCH($A2059,'Smelter Look-up'!$E:$E,0)))</f>
        <v/>
      </c>
      <c r="D2059" s="230"/>
      <c r="E2059" s="182" t="str">
        <f ca="1">IF(ISERROR($V2059),"",OFFSET('Smelter Look-up'!$D$4,$V2059-4,0)&amp;"")</f>
        <v/>
      </c>
      <c r="F2059" s="182" t="s">
        <v>15807</v>
      </c>
      <c r="G2059" s="182" t="str">
        <f ca="1">IF(C2059=$X$4,IF(ISERROR($V2059),"Enter smelter details","RMI"),IF(ISERROR($V2059),"",OFFSET('Smelter Look-up'!$F$4,$V2059-4,0)))</f>
        <v/>
      </c>
      <c r="H2059" s="183"/>
      <c r="I2059" s="184" t="s">
        <v>15807</v>
      </c>
      <c r="J2059" s="184" t="s">
        <v>15807</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t="s">
        <v>15807</v>
      </c>
      <c r="B2060" s="182" t="str">
        <f>IF(LEN(A2060)=0,"",INDEX('Smelter Look-up'!$A:$A,MATCH($A2060,'Smelter Look-up'!$E:$E,0)))</f>
        <v/>
      </c>
      <c r="C2060" s="186" t="str">
        <f>IF(LEN(A2060)=0,"",INDEX('Smelter Look-up'!$C:$C,MATCH($A2060,'Smelter Look-up'!$E:$E,0)))</f>
        <v/>
      </c>
      <c r="D2060" s="230"/>
      <c r="E2060" s="182" t="str">
        <f ca="1">IF(ISERROR($V2060),"",OFFSET('Smelter Look-up'!$D$4,$V2060-4,0)&amp;"")</f>
        <v/>
      </c>
      <c r="F2060" s="182" t="s">
        <v>15807</v>
      </c>
      <c r="G2060" s="182" t="str">
        <f ca="1">IF(C2060=$X$4,IF(ISERROR($V2060),"Enter smelter details","RMI"),IF(ISERROR($V2060),"",OFFSET('Smelter Look-up'!$F$4,$V2060-4,0)))</f>
        <v/>
      </c>
      <c r="H2060" s="183"/>
      <c r="I2060" s="184" t="s">
        <v>15807</v>
      </c>
      <c r="J2060" s="184" t="s">
        <v>15807</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t="s">
        <v>15807</v>
      </c>
      <c r="B2061" s="182" t="str">
        <f>IF(LEN(A2061)=0,"",INDEX('Smelter Look-up'!$A:$A,MATCH($A2061,'Smelter Look-up'!$E:$E,0)))</f>
        <v/>
      </c>
      <c r="C2061" s="186" t="str">
        <f>IF(LEN(A2061)=0,"",INDEX('Smelter Look-up'!$C:$C,MATCH($A2061,'Smelter Look-up'!$E:$E,0)))</f>
        <v/>
      </c>
      <c r="D2061" s="230"/>
      <c r="E2061" s="182" t="str">
        <f ca="1">IF(ISERROR($V2061),"",OFFSET('Smelter Look-up'!$D$4,$V2061-4,0)&amp;"")</f>
        <v/>
      </c>
      <c r="F2061" s="182" t="s">
        <v>15807</v>
      </c>
      <c r="G2061" s="182" t="str">
        <f ca="1">IF(C2061=$X$4,IF(ISERROR($V2061),"Enter smelter details","RMI"),IF(ISERROR($V2061),"",OFFSET('Smelter Look-up'!$F$4,$V2061-4,0)))</f>
        <v/>
      </c>
      <c r="H2061" s="183"/>
      <c r="I2061" s="184" t="s">
        <v>15807</v>
      </c>
      <c r="J2061" s="184" t="s">
        <v>15807</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t="s">
        <v>15807</v>
      </c>
      <c r="B2062" s="182" t="str">
        <f>IF(LEN(A2062)=0,"",INDEX('Smelter Look-up'!$A:$A,MATCH($A2062,'Smelter Look-up'!$E:$E,0)))</f>
        <v/>
      </c>
      <c r="C2062" s="186" t="str">
        <f>IF(LEN(A2062)=0,"",INDEX('Smelter Look-up'!$C:$C,MATCH($A2062,'Smelter Look-up'!$E:$E,0)))</f>
        <v/>
      </c>
      <c r="D2062" s="230"/>
      <c r="E2062" s="182" t="str">
        <f ca="1">IF(ISERROR($V2062),"",OFFSET('Smelter Look-up'!$D$4,$V2062-4,0)&amp;"")</f>
        <v/>
      </c>
      <c r="F2062" s="182" t="s">
        <v>15807</v>
      </c>
      <c r="G2062" s="182" t="str">
        <f ca="1">IF(C2062=$X$4,IF(ISERROR($V2062),"Enter smelter details","RMI"),IF(ISERROR($V2062),"",OFFSET('Smelter Look-up'!$F$4,$V2062-4,0)))</f>
        <v/>
      </c>
      <c r="H2062" s="183"/>
      <c r="I2062" s="184" t="s">
        <v>15807</v>
      </c>
      <c r="J2062" s="184" t="s">
        <v>15807</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t="s">
        <v>15807</v>
      </c>
      <c r="B2063" s="182" t="str">
        <f>IF(LEN(A2063)=0,"",INDEX('Smelter Look-up'!$A:$A,MATCH($A2063,'Smelter Look-up'!$E:$E,0)))</f>
        <v/>
      </c>
      <c r="C2063" s="186" t="str">
        <f>IF(LEN(A2063)=0,"",INDEX('Smelter Look-up'!$C:$C,MATCH($A2063,'Smelter Look-up'!$E:$E,0)))</f>
        <v/>
      </c>
      <c r="D2063" s="230"/>
      <c r="E2063" s="182" t="str">
        <f ca="1">IF(ISERROR($V2063),"",OFFSET('Smelter Look-up'!$D$4,$V2063-4,0)&amp;"")</f>
        <v/>
      </c>
      <c r="F2063" s="182" t="s">
        <v>15807</v>
      </c>
      <c r="G2063" s="182" t="str">
        <f ca="1">IF(C2063=$X$4,IF(ISERROR($V2063),"Enter smelter details","RMI"),IF(ISERROR($V2063),"",OFFSET('Smelter Look-up'!$F$4,$V2063-4,0)))</f>
        <v/>
      </c>
      <c r="H2063" s="183"/>
      <c r="I2063" s="184" t="s">
        <v>15807</v>
      </c>
      <c r="J2063" s="184" t="s">
        <v>15807</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t="s">
        <v>15807</v>
      </c>
      <c r="B2064" s="182" t="str">
        <f>IF(LEN(A2064)=0,"",INDEX('Smelter Look-up'!$A:$A,MATCH($A2064,'Smelter Look-up'!$E:$E,0)))</f>
        <v/>
      </c>
      <c r="C2064" s="186" t="str">
        <f>IF(LEN(A2064)=0,"",INDEX('Smelter Look-up'!$C:$C,MATCH($A2064,'Smelter Look-up'!$E:$E,0)))</f>
        <v/>
      </c>
      <c r="D2064" s="230"/>
      <c r="E2064" s="182" t="str">
        <f ca="1">IF(ISERROR($V2064),"",OFFSET('Smelter Look-up'!$D$4,$V2064-4,0)&amp;"")</f>
        <v/>
      </c>
      <c r="F2064" s="182" t="s">
        <v>15807</v>
      </c>
      <c r="G2064" s="182" t="str">
        <f ca="1">IF(C2064=$X$4,IF(ISERROR($V2064),"Enter smelter details","RMI"),IF(ISERROR($V2064),"",OFFSET('Smelter Look-up'!$F$4,$V2064-4,0)))</f>
        <v/>
      </c>
      <c r="H2064" s="183"/>
      <c r="I2064" s="184" t="s">
        <v>15807</v>
      </c>
      <c r="J2064" s="184" t="s">
        <v>15807</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t="s">
        <v>15807</v>
      </c>
      <c r="B2065" s="182" t="str">
        <f>IF(LEN(A2065)=0,"",INDEX('Smelter Look-up'!$A:$A,MATCH($A2065,'Smelter Look-up'!$E:$E,0)))</f>
        <v/>
      </c>
      <c r="C2065" s="186" t="str">
        <f>IF(LEN(A2065)=0,"",INDEX('Smelter Look-up'!$C:$C,MATCH($A2065,'Smelter Look-up'!$E:$E,0)))</f>
        <v/>
      </c>
      <c r="D2065" s="230"/>
      <c r="E2065" s="182" t="str">
        <f ca="1">IF(ISERROR($V2065),"",OFFSET('Smelter Look-up'!$D$4,$V2065-4,0)&amp;"")</f>
        <v/>
      </c>
      <c r="F2065" s="182" t="s">
        <v>15807</v>
      </c>
      <c r="G2065" s="182" t="str">
        <f ca="1">IF(C2065=$X$4,IF(ISERROR($V2065),"Enter smelter details","RMI"),IF(ISERROR($V2065),"",OFFSET('Smelter Look-up'!$F$4,$V2065-4,0)))</f>
        <v/>
      </c>
      <c r="H2065" s="183"/>
      <c r="I2065" s="184" t="s">
        <v>15807</v>
      </c>
      <c r="J2065" s="184" t="s">
        <v>15807</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t="s">
        <v>15807</v>
      </c>
      <c r="B2066" s="182" t="str">
        <f>IF(LEN(A2066)=0,"",INDEX('Smelter Look-up'!$A:$A,MATCH($A2066,'Smelter Look-up'!$E:$E,0)))</f>
        <v/>
      </c>
      <c r="C2066" s="186" t="str">
        <f>IF(LEN(A2066)=0,"",INDEX('Smelter Look-up'!$C:$C,MATCH($A2066,'Smelter Look-up'!$E:$E,0)))</f>
        <v/>
      </c>
      <c r="D2066" s="230"/>
      <c r="E2066" s="182" t="str">
        <f ca="1">IF(ISERROR($V2066),"",OFFSET('Smelter Look-up'!$D$4,$V2066-4,0)&amp;"")</f>
        <v/>
      </c>
      <c r="F2066" s="182" t="s">
        <v>15807</v>
      </c>
      <c r="G2066" s="182" t="str">
        <f ca="1">IF(C2066=$X$4,IF(ISERROR($V2066),"Enter smelter details","RMI"),IF(ISERROR($V2066),"",OFFSET('Smelter Look-up'!$F$4,$V2066-4,0)))</f>
        <v/>
      </c>
      <c r="H2066" s="183"/>
      <c r="I2066" s="184" t="s">
        <v>15807</v>
      </c>
      <c r="J2066" s="184" t="s">
        <v>15807</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t="s">
        <v>15807</v>
      </c>
      <c r="B2067" s="182" t="str">
        <f>IF(LEN(A2067)=0,"",INDEX('Smelter Look-up'!$A:$A,MATCH($A2067,'Smelter Look-up'!$E:$E,0)))</f>
        <v/>
      </c>
      <c r="C2067" s="186" t="str">
        <f>IF(LEN(A2067)=0,"",INDEX('Smelter Look-up'!$C:$C,MATCH($A2067,'Smelter Look-up'!$E:$E,0)))</f>
        <v/>
      </c>
      <c r="D2067" s="230"/>
      <c r="E2067" s="182" t="str">
        <f ca="1">IF(ISERROR($V2067),"",OFFSET('Smelter Look-up'!$D$4,$V2067-4,0)&amp;"")</f>
        <v/>
      </c>
      <c r="F2067" s="182" t="s">
        <v>15807</v>
      </c>
      <c r="G2067" s="182" t="str">
        <f ca="1">IF(C2067=$X$4,IF(ISERROR($V2067),"Enter smelter details","RMI"),IF(ISERROR($V2067),"",OFFSET('Smelter Look-up'!$F$4,$V2067-4,0)))</f>
        <v/>
      </c>
      <c r="H2067" s="183"/>
      <c r="I2067" s="184" t="s">
        <v>15807</v>
      </c>
      <c r="J2067" s="184" t="s">
        <v>15807</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t="s">
        <v>15807</v>
      </c>
      <c r="B2068" s="182" t="str">
        <f>IF(LEN(A2068)=0,"",INDEX('Smelter Look-up'!$A:$A,MATCH($A2068,'Smelter Look-up'!$E:$E,0)))</f>
        <v/>
      </c>
      <c r="C2068" s="186" t="str">
        <f>IF(LEN(A2068)=0,"",INDEX('Smelter Look-up'!$C:$C,MATCH($A2068,'Smelter Look-up'!$E:$E,0)))</f>
        <v/>
      </c>
      <c r="D2068" s="230"/>
      <c r="E2068" s="182" t="str">
        <f ca="1">IF(ISERROR($V2068),"",OFFSET('Smelter Look-up'!$D$4,$V2068-4,0)&amp;"")</f>
        <v/>
      </c>
      <c r="F2068" s="182" t="s">
        <v>15807</v>
      </c>
      <c r="G2068" s="182" t="str">
        <f ca="1">IF(C2068=$X$4,IF(ISERROR($V2068),"Enter smelter details","RMI"),IF(ISERROR($V2068),"",OFFSET('Smelter Look-up'!$F$4,$V2068-4,0)))</f>
        <v/>
      </c>
      <c r="H2068" s="183"/>
      <c r="I2068" s="184" t="s">
        <v>15807</v>
      </c>
      <c r="J2068" s="184" t="s">
        <v>15807</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t="s">
        <v>15807</v>
      </c>
      <c r="B2069" s="182" t="str">
        <f>IF(LEN(A2069)=0,"",INDEX('Smelter Look-up'!$A:$A,MATCH($A2069,'Smelter Look-up'!$E:$E,0)))</f>
        <v/>
      </c>
      <c r="C2069" s="186" t="str">
        <f>IF(LEN(A2069)=0,"",INDEX('Smelter Look-up'!$C:$C,MATCH($A2069,'Smelter Look-up'!$E:$E,0)))</f>
        <v/>
      </c>
      <c r="D2069" s="230"/>
      <c r="E2069" s="182" t="str">
        <f ca="1">IF(ISERROR($V2069),"",OFFSET('Smelter Look-up'!$D$4,$V2069-4,0)&amp;"")</f>
        <v/>
      </c>
      <c r="F2069" s="182" t="s">
        <v>15807</v>
      </c>
      <c r="G2069" s="182" t="str">
        <f ca="1">IF(C2069=$X$4,IF(ISERROR($V2069),"Enter smelter details","RMI"),IF(ISERROR($V2069),"",OFFSET('Smelter Look-up'!$F$4,$V2069-4,0)))</f>
        <v/>
      </c>
      <c r="H2069" s="183"/>
      <c r="I2069" s="184" t="s">
        <v>15807</v>
      </c>
      <c r="J2069" s="184" t="s">
        <v>15807</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t="s">
        <v>15807</v>
      </c>
      <c r="B2070" s="182" t="str">
        <f>IF(LEN(A2070)=0,"",INDEX('Smelter Look-up'!$A:$A,MATCH($A2070,'Smelter Look-up'!$E:$E,0)))</f>
        <v/>
      </c>
      <c r="C2070" s="186" t="str">
        <f>IF(LEN(A2070)=0,"",INDEX('Smelter Look-up'!$C:$C,MATCH($A2070,'Smelter Look-up'!$E:$E,0)))</f>
        <v/>
      </c>
      <c r="D2070" s="230"/>
      <c r="E2070" s="182" t="str">
        <f ca="1">IF(ISERROR($V2070),"",OFFSET('Smelter Look-up'!$D$4,$V2070-4,0)&amp;"")</f>
        <v/>
      </c>
      <c r="F2070" s="182" t="s">
        <v>15807</v>
      </c>
      <c r="G2070" s="182" t="str">
        <f ca="1">IF(C2070=$X$4,IF(ISERROR($V2070),"Enter smelter details","RMI"),IF(ISERROR($V2070),"",OFFSET('Smelter Look-up'!$F$4,$V2070-4,0)))</f>
        <v/>
      </c>
      <c r="H2070" s="183"/>
      <c r="I2070" s="184" t="s">
        <v>15807</v>
      </c>
      <c r="J2070" s="184" t="s">
        <v>15807</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t="s">
        <v>15807</v>
      </c>
      <c r="B2071" s="182" t="str">
        <f>IF(LEN(A2071)=0,"",INDEX('Smelter Look-up'!$A:$A,MATCH($A2071,'Smelter Look-up'!$E:$E,0)))</f>
        <v/>
      </c>
      <c r="C2071" s="186" t="str">
        <f>IF(LEN(A2071)=0,"",INDEX('Smelter Look-up'!$C:$C,MATCH($A2071,'Smelter Look-up'!$E:$E,0)))</f>
        <v/>
      </c>
      <c r="D2071" s="230"/>
      <c r="E2071" s="182" t="str">
        <f ca="1">IF(ISERROR($V2071),"",OFFSET('Smelter Look-up'!$D$4,$V2071-4,0)&amp;"")</f>
        <v/>
      </c>
      <c r="F2071" s="182" t="s">
        <v>15807</v>
      </c>
      <c r="G2071" s="182" t="str">
        <f ca="1">IF(C2071=$X$4,IF(ISERROR($V2071),"Enter smelter details","RMI"),IF(ISERROR($V2071),"",OFFSET('Smelter Look-up'!$F$4,$V2071-4,0)))</f>
        <v/>
      </c>
      <c r="H2071" s="183"/>
      <c r="I2071" s="184" t="s">
        <v>15807</v>
      </c>
      <c r="J2071" s="184" t="s">
        <v>15807</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t="s">
        <v>15807</v>
      </c>
      <c r="B2072" s="182" t="str">
        <f>IF(LEN(A2072)=0,"",INDEX('Smelter Look-up'!$A:$A,MATCH($A2072,'Smelter Look-up'!$E:$E,0)))</f>
        <v/>
      </c>
      <c r="C2072" s="186" t="str">
        <f>IF(LEN(A2072)=0,"",INDEX('Smelter Look-up'!$C:$C,MATCH($A2072,'Smelter Look-up'!$E:$E,0)))</f>
        <v/>
      </c>
      <c r="D2072" s="230"/>
      <c r="E2072" s="182" t="str">
        <f ca="1">IF(ISERROR($V2072),"",OFFSET('Smelter Look-up'!$D$4,$V2072-4,0)&amp;"")</f>
        <v/>
      </c>
      <c r="F2072" s="182" t="s">
        <v>15807</v>
      </c>
      <c r="G2072" s="182" t="str">
        <f ca="1">IF(C2072=$X$4,IF(ISERROR($V2072),"Enter smelter details","RMI"),IF(ISERROR($V2072),"",OFFSET('Smelter Look-up'!$F$4,$V2072-4,0)))</f>
        <v/>
      </c>
      <c r="H2072" s="183"/>
      <c r="I2072" s="184" t="s">
        <v>15807</v>
      </c>
      <c r="J2072" s="184" t="s">
        <v>15807</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t="s">
        <v>15807</v>
      </c>
      <c r="B2073" s="182" t="str">
        <f>IF(LEN(A2073)=0,"",INDEX('Smelter Look-up'!$A:$A,MATCH($A2073,'Smelter Look-up'!$E:$E,0)))</f>
        <v/>
      </c>
      <c r="C2073" s="186" t="str">
        <f>IF(LEN(A2073)=0,"",INDEX('Smelter Look-up'!$C:$C,MATCH($A2073,'Smelter Look-up'!$E:$E,0)))</f>
        <v/>
      </c>
      <c r="D2073" s="230"/>
      <c r="E2073" s="182" t="str">
        <f ca="1">IF(ISERROR($V2073),"",OFFSET('Smelter Look-up'!$D$4,$V2073-4,0)&amp;"")</f>
        <v/>
      </c>
      <c r="F2073" s="182" t="s">
        <v>15807</v>
      </c>
      <c r="G2073" s="182" t="str">
        <f ca="1">IF(C2073=$X$4,IF(ISERROR($V2073),"Enter smelter details","RMI"),IF(ISERROR($V2073),"",OFFSET('Smelter Look-up'!$F$4,$V2073-4,0)))</f>
        <v/>
      </c>
      <c r="H2073" s="183"/>
      <c r="I2073" s="184" t="s">
        <v>15807</v>
      </c>
      <c r="J2073" s="184" t="s">
        <v>15807</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t="s">
        <v>15807</v>
      </c>
      <c r="B2074" s="182" t="str">
        <f>IF(LEN(A2074)=0,"",INDEX('Smelter Look-up'!$A:$A,MATCH($A2074,'Smelter Look-up'!$E:$E,0)))</f>
        <v/>
      </c>
      <c r="C2074" s="186" t="str">
        <f>IF(LEN(A2074)=0,"",INDEX('Smelter Look-up'!$C:$C,MATCH($A2074,'Smelter Look-up'!$E:$E,0)))</f>
        <v/>
      </c>
      <c r="D2074" s="230"/>
      <c r="E2074" s="182" t="str">
        <f ca="1">IF(ISERROR($V2074),"",OFFSET('Smelter Look-up'!$D$4,$V2074-4,0)&amp;"")</f>
        <v/>
      </c>
      <c r="F2074" s="182" t="s">
        <v>15807</v>
      </c>
      <c r="G2074" s="182" t="str">
        <f ca="1">IF(C2074=$X$4,IF(ISERROR($V2074),"Enter smelter details","RMI"),IF(ISERROR($V2074),"",OFFSET('Smelter Look-up'!$F$4,$V2074-4,0)))</f>
        <v/>
      </c>
      <c r="H2074" s="183"/>
      <c r="I2074" s="184" t="s">
        <v>15807</v>
      </c>
      <c r="J2074" s="184" t="s">
        <v>15807</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t="s">
        <v>15807</v>
      </c>
      <c r="B2075" s="182" t="str">
        <f>IF(LEN(A2075)=0,"",INDEX('Smelter Look-up'!$A:$A,MATCH($A2075,'Smelter Look-up'!$E:$E,0)))</f>
        <v/>
      </c>
      <c r="C2075" s="186" t="str">
        <f>IF(LEN(A2075)=0,"",INDEX('Smelter Look-up'!$C:$C,MATCH($A2075,'Smelter Look-up'!$E:$E,0)))</f>
        <v/>
      </c>
      <c r="D2075" s="230"/>
      <c r="E2075" s="182" t="str">
        <f ca="1">IF(ISERROR($V2075),"",OFFSET('Smelter Look-up'!$D$4,$V2075-4,0)&amp;"")</f>
        <v/>
      </c>
      <c r="F2075" s="182" t="s">
        <v>15807</v>
      </c>
      <c r="G2075" s="182" t="str">
        <f ca="1">IF(C2075=$X$4,IF(ISERROR($V2075),"Enter smelter details","RMI"),IF(ISERROR($V2075),"",OFFSET('Smelter Look-up'!$F$4,$V2075-4,0)))</f>
        <v/>
      </c>
      <c r="H2075" s="183"/>
      <c r="I2075" s="184" t="s">
        <v>15807</v>
      </c>
      <c r="J2075" s="184" t="s">
        <v>15807</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t="s">
        <v>15807</v>
      </c>
      <c r="B2076" s="182" t="str">
        <f>IF(LEN(A2076)=0,"",INDEX('Smelter Look-up'!$A:$A,MATCH($A2076,'Smelter Look-up'!$E:$E,0)))</f>
        <v/>
      </c>
      <c r="C2076" s="186" t="str">
        <f>IF(LEN(A2076)=0,"",INDEX('Smelter Look-up'!$C:$C,MATCH($A2076,'Smelter Look-up'!$E:$E,0)))</f>
        <v/>
      </c>
      <c r="D2076" s="230"/>
      <c r="E2076" s="182" t="str">
        <f ca="1">IF(ISERROR($V2076),"",OFFSET('Smelter Look-up'!$D$4,$V2076-4,0)&amp;"")</f>
        <v/>
      </c>
      <c r="F2076" s="182" t="s">
        <v>15807</v>
      </c>
      <c r="G2076" s="182" t="str">
        <f ca="1">IF(C2076=$X$4,IF(ISERROR($V2076),"Enter smelter details","RMI"),IF(ISERROR($V2076),"",OFFSET('Smelter Look-up'!$F$4,$V2076-4,0)))</f>
        <v/>
      </c>
      <c r="H2076" s="183"/>
      <c r="I2076" s="184" t="s">
        <v>15807</v>
      </c>
      <c r="J2076" s="184" t="s">
        <v>15807</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t="s">
        <v>15807</v>
      </c>
      <c r="B2077" s="182" t="str">
        <f>IF(LEN(A2077)=0,"",INDEX('Smelter Look-up'!$A:$A,MATCH($A2077,'Smelter Look-up'!$E:$E,0)))</f>
        <v/>
      </c>
      <c r="C2077" s="186" t="str">
        <f>IF(LEN(A2077)=0,"",INDEX('Smelter Look-up'!$C:$C,MATCH($A2077,'Smelter Look-up'!$E:$E,0)))</f>
        <v/>
      </c>
      <c r="D2077" s="230"/>
      <c r="E2077" s="182" t="str">
        <f ca="1">IF(ISERROR($V2077),"",OFFSET('Smelter Look-up'!$D$4,$V2077-4,0)&amp;"")</f>
        <v/>
      </c>
      <c r="F2077" s="182" t="s">
        <v>15807</v>
      </c>
      <c r="G2077" s="182" t="str">
        <f ca="1">IF(C2077=$X$4,IF(ISERROR($V2077),"Enter smelter details","RMI"),IF(ISERROR($V2077),"",OFFSET('Smelter Look-up'!$F$4,$V2077-4,0)))</f>
        <v/>
      </c>
      <c r="H2077" s="183"/>
      <c r="I2077" s="184" t="s">
        <v>15807</v>
      </c>
      <c r="J2077" s="184" t="s">
        <v>15807</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t="s">
        <v>15807</v>
      </c>
      <c r="B2078" s="182" t="str">
        <f>IF(LEN(A2078)=0,"",INDEX('Smelter Look-up'!$A:$A,MATCH($A2078,'Smelter Look-up'!$E:$E,0)))</f>
        <v/>
      </c>
      <c r="C2078" s="186" t="str">
        <f>IF(LEN(A2078)=0,"",INDEX('Smelter Look-up'!$C:$C,MATCH($A2078,'Smelter Look-up'!$E:$E,0)))</f>
        <v/>
      </c>
      <c r="D2078" s="230"/>
      <c r="E2078" s="182" t="str">
        <f ca="1">IF(ISERROR($V2078),"",OFFSET('Smelter Look-up'!$D$4,$V2078-4,0)&amp;"")</f>
        <v/>
      </c>
      <c r="F2078" s="182" t="s">
        <v>15807</v>
      </c>
      <c r="G2078" s="182" t="str">
        <f ca="1">IF(C2078=$X$4,IF(ISERROR($V2078),"Enter smelter details","RMI"),IF(ISERROR($V2078),"",OFFSET('Smelter Look-up'!$F$4,$V2078-4,0)))</f>
        <v/>
      </c>
      <c r="H2078" s="183"/>
      <c r="I2078" s="184" t="s">
        <v>15807</v>
      </c>
      <c r="J2078" s="184" t="s">
        <v>15807</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t="s">
        <v>15807</v>
      </c>
      <c r="B2079" s="182" t="str">
        <f>IF(LEN(A2079)=0,"",INDEX('Smelter Look-up'!$A:$A,MATCH($A2079,'Smelter Look-up'!$E:$E,0)))</f>
        <v/>
      </c>
      <c r="C2079" s="186" t="str">
        <f>IF(LEN(A2079)=0,"",INDEX('Smelter Look-up'!$C:$C,MATCH($A2079,'Smelter Look-up'!$E:$E,0)))</f>
        <v/>
      </c>
      <c r="D2079" s="230"/>
      <c r="E2079" s="182" t="str">
        <f ca="1">IF(ISERROR($V2079),"",OFFSET('Smelter Look-up'!$D$4,$V2079-4,0)&amp;"")</f>
        <v/>
      </c>
      <c r="F2079" s="182" t="s">
        <v>15807</v>
      </c>
      <c r="G2079" s="182" t="str">
        <f ca="1">IF(C2079=$X$4,IF(ISERROR($V2079),"Enter smelter details","RMI"),IF(ISERROR($V2079),"",OFFSET('Smelter Look-up'!$F$4,$V2079-4,0)))</f>
        <v/>
      </c>
      <c r="H2079" s="183"/>
      <c r="I2079" s="184" t="s">
        <v>15807</v>
      </c>
      <c r="J2079" s="184" t="s">
        <v>15807</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t="s">
        <v>15807</v>
      </c>
      <c r="B2080" s="182" t="str">
        <f>IF(LEN(A2080)=0,"",INDEX('Smelter Look-up'!$A:$A,MATCH($A2080,'Smelter Look-up'!$E:$E,0)))</f>
        <v/>
      </c>
      <c r="C2080" s="186" t="str">
        <f>IF(LEN(A2080)=0,"",INDEX('Smelter Look-up'!$C:$C,MATCH($A2080,'Smelter Look-up'!$E:$E,0)))</f>
        <v/>
      </c>
      <c r="D2080" s="230"/>
      <c r="E2080" s="182" t="str">
        <f ca="1">IF(ISERROR($V2080),"",OFFSET('Smelter Look-up'!$D$4,$V2080-4,0)&amp;"")</f>
        <v/>
      </c>
      <c r="F2080" s="182" t="s">
        <v>15807</v>
      </c>
      <c r="G2080" s="182" t="str">
        <f ca="1">IF(C2080=$X$4,IF(ISERROR($V2080),"Enter smelter details","RMI"),IF(ISERROR($V2080),"",OFFSET('Smelter Look-up'!$F$4,$V2080-4,0)))</f>
        <v/>
      </c>
      <c r="H2080" s="183"/>
      <c r="I2080" s="184" t="s">
        <v>15807</v>
      </c>
      <c r="J2080" s="184" t="s">
        <v>15807</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t="s">
        <v>15807</v>
      </c>
      <c r="B2081" s="182" t="str">
        <f>IF(LEN(A2081)=0,"",INDEX('Smelter Look-up'!$A:$A,MATCH($A2081,'Smelter Look-up'!$E:$E,0)))</f>
        <v/>
      </c>
      <c r="C2081" s="186" t="str">
        <f>IF(LEN(A2081)=0,"",INDEX('Smelter Look-up'!$C:$C,MATCH($A2081,'Smelter Look-up'!$E:$E,0)))</f>
        <v/>
      </c>
      <c r="D2081" s="230"/>
      <c r="E2081" s="182" t="str">
        <f ca="1">IF(ISERROR($V2081),"",OFFSET('Smelter Look-up'!$D$4,$V2081-4,0)&amp;"")</f>
        <v/>
      </c>
      <c r="F2081" s="182" t="s">
        <v>15807</v>
      </c>
      <c r="G2081" s="182" t="str">
        <f ca="1">IF(C2081=$X$4,IF(ISERROR($V2081),"Enter smelter details","RMI"),IF(ISERROR($V2081),"",OFFSET('Smelter Look-up'!$F$4,$V2081-4,0)))</f>
        <v/>
      </c>
      <c r="H2081" s="183"/>
      <c r="I2081" s="184" t="s">
        <v>15807</v>
      </c>
      <c r="J2081" s="184" t="s">
        <v>15807</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t="s">
        <v>15807</v>
      </c>
      <c r="B2082" s="182" t="str">
        <f>IF(LEN(A2082)=0,"",INDEX('Smelter Look-up'!$A:$A,MATCH($A2082,'Smelter Look-up'!$E:$E,0)))</f>
        <v/>
      </c>
      <c r="C2082" s="186" t="str">
        <f>IF(LEN(A2082)=0,"",INDEX('Smelter Look-up'!$C:$C,MATCH($A2082,'Smelter Look-up'!$E:$E,0)))</f>
        <v/>
      </c>
      <c r="D2082" s="230"/>
      <c r="E2082" s="182" t="str">
        <f ca="1">IF(ISERROR($V2082),"",OFFSET('Smelter Look-up'!$D$4,$V2082-4,0)&amp;"")</f>
        <v/>
      </c>
      <c r="F2082" s="182" t="s">
        <v>15807</v>
      </c>
      <c r="G2082" s="182" t="str">
        <f ca="1">IF(C2082=$X$4,IF(ISERROR($V2082),"Enter smelter details","RMI"),IF(ISERROR($V2082),"",OFFSET('Smelter Look-up'!$F$4,$V2082-4,0)))</f>
        <v/>
      </c>
      <c r="H2082" s="183"/>
      <c r="I2082" s="184" t="s">
        <v>15807</v>
      </c>
      <c r="J2082" s="184" t="s">
        <v>15807</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t="s">
        <v>15807</v>
      </c>
      <c r="B2083" s="182" t="str">
        <f>IF(LEN(A2083)=0,"",INDEX('Smelter Look-up'!$A:$A,MATCH($A2083,'Smelter Look-up'!$E:$E,0)))</f>
        <v/>
      </c>
      <c r="C2083" s="186" t="str">
        <f>IF(LEN(A2083)=0,"",INDEX('Smelter Look-up'!$C:$C,MATCH($A2083,'Smelter Look-up'!$E:$E,0)))</f>
        <v/>
      </c>
      <c r="D2083" s="230"/>
      <c r="E2083" s="182" t="str">
        <f ca="1">IF(ISERROR($V2083),"",OFFSET('Smelter Look-up'!$D$4,$V2083-4,0)&amp;"")</f>
        <v/>
      </c>
      <c r="F2083" s="182" t="s">
        <v>15807</v>
      </c>
      <c r="G2083" s="182" t="str">
        <f ca="1">IF(C2083=$X$4,IF(ISERROR($V2083),"Enter smelter details","RMI"),IF(ISERROR($V2083),"",OFFSET('Smelter Look-up'!$F$4,$V2083-4,0)))</f>
        <v/>
      </c>
      <c r="H2083" s="183"/>
      <c r="I2083" s="184" t="s">
        <v>15807</v>
      </c>
      <c r="J2083" s="184" t="s">
        <v>15807</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t="s">
        <v>15807</v>
      </c>
      <c r="B2084" s="182" t="str">
        <f>IF(LEN(A2084)=0,"",INDEX('Smelter Look-up'!$A:$A,MATCH($A2084,'Smelter Look-up'!$E:$E,0)))</f>
        <v/>
      </c>
      <c r="C2084" s="186" t="str">
        <f>IF(LEN(A2084)=0,"",INDEX('Smelter Look-up'!$C:$C,MATCH($A2084,'Smelter Look-up'!$E:$E,0)))</f>
        <v/>
      </c>
      <c r="D2084" s="230"/>
      <c r="E2084" s="182" t="str">
        <f ca="1">IF(ISERROR($V2084),"",OFFSET('Smelter Look-up'!$D$4,$V2084-4,0)&amp;"")</f>
        <v/>
      </c>
      <c r="F2084" s="182" t="s">
        <v>15807</v>
      </c>
      <c r="G2084" s="182" t="str">
        <f ca="1">IF(C2084=$X$4,IF(ISERROR($V2084),"Enter smelter details","RMI"),IF(ISERROR($V2084),"",OFFSET('Smelter Look-up'!$F$4,$V2084-4,0)))</f>
        <v/>
      </c>
      <c r="H2084" s="183"/>
      <c r="I2084" s="184" t="s">
        <v>15807</v>
      </c>
      <c r="J2084" s="184" t="s">
        <v>15807</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t="s">
        <v>15807</v>
      </c>
      <c r="B2085" s="182" t="str">
        <f>IF(LEN(A2085)=0,"",INDEX('Smelter Look-up'!$A:$A,MATCH($A2085,'Smelter Look-up'!$E:$E,0)))</f>
        <v/>
      </c>
      <c r="C2085" s="186" t="str">
        <f>IF(LEN(A2085)=0,"",INDEX('Smelter Look-up'!$C:$C,MATCH($A2085,'Smelter Look-up'!$E:$E,0)))</f>
        <v/>
      </c>
      <c r="D2085" s="230"/>
      <c r="E2085" s="182" t="str">
        <f ca="1">IF(ISERROR($V2085),"",OFFSET('Smelter Look-up'!$D$4,$V2085-4,0)&amp;"")</f>
        <v/>
      </c>
      <c r="F2085" s="182" t="s">
        <v>15807</v>
      </c>
      <c r="G2085" s="182" t="str">
        <f ca="1">IF(C2085=$X$4,IF(ISERROR($V2085),"Enter smelter details","RMI"),IF(ISERROR($V2085),"",OFFSET('Smelter Look-up'!$F$4,$V2085-4,0)))</f>
        <v/>
      </c>
      <c r="H2085" s="183"/>
      <c r="I2085" s="184" t="s">
        <v>15807</v>
      </c>
      <c r="J2085" s="184" t="s">
        <v>15807</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t="s">
        <v>15807</v>
      </c>
      <c r="B2086" s="182" t="str">
        <f>IF(LEN(A2086)=0,"",INDEX('Smelter Look-up'!$A:$A,MATCH($A2086,'Smelter Look-up'!$E:$E,0)))</f>
        <v/>
      </c>
      <c r="C2086" s="186" t="str">
        <f>IF(LEN(A2086)=0,"",INDEX('Smelter Look-up'!$C:$C,MATCH($A2086,'Smelter Look-up'!$E:$E,0)))</f>
        <v/>
      </c>
      <c r="D2086" s="230"/>
      <c r="E2086" s="182" t="str">
        <f ca="1">IF(ISERROR($V2086),"",OFFSET('Smelter Look-up'!$D$4,$V2086-4,0)&amp;"")</f>
        <v/>
      </c>
      <c r="F2086" s="182" t="s">
        <v>15807</v>
      </c>
      <c r="G2086" s="182" t="str">
        <f ca="1">IF(C2086=$X$4,IF(ISERROR($V2086),"Enter smelter details","RMI"),IF(ISERROR($V2086),"",OFFSET('Smelter Look-up'!$F$4,$V2086-4,0)))</f>
        <v/>
      </c>
      <c r="H2086" s="183"/>
      <c r="I2086" s="184" t="s">
        <v>15807</v>
      </c>
      <c r="J2086" s="184" t="s">
        <v>15807</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t="s">
        <v>15807</v>
      </c>
      <c r="B2087" s="182" t="str">
        <f>IF(LEN(A2087)=0,"",INDEX('Smelter Look-up'!$A:$A,MATCH($A2087,'Smelter Look-up'!$E:$E,0)))</f>
        <v/>
      </c>
      <c r="C2087" s="186" t="str">
        <f>IF(LEN(A2087)=0,"",INDEX('Smelter Look-up'!$C:$C,MATCH($A2087,'Smelter Look-up'!$E:$E,0)))</f>
        <v/>
      </c>
      <c r="D2087" s="230"/>
      <c r="E2087" s="182" t="str">
        <f ca="1">IF(ISERROR($V2087),"",OFFSET('Smelter Look-up'!$D$4,$V2087-4,0)&amp;"")</f>
        <v/>
      </c>
      <c r="F2087" s="182" t="s">
        <v>15807</v>
      </c>
      <c r="G2087" s="182" t="str">
        <f ca="1">IF(C2087=$X$4,IF(ISERROR($V2087),"Enter smelter details","RMI"),IF(ISERROR($V2087),"",OFFSET('Smelter Look-up'!$F$4,$V2087-4,0)))</f>
        <v/>
      </c>
      <c r="H2087" s="183"/>
      <c r="I2087" s="184" t="s">
        <v>15807</v>
      </c>
      <c r="J2087" s="184" t="s">
        <v>15807</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t="s">
        <v>15807</v>
      </c>
      <c r="B2088" s="182" t="str">
        <f>IF(LEN(A2088)=0,"",INDEX('Smelter Look-up'!$A:$A,MATCH($A2088,'Smelter Look-up'!$E:$E,0)))</f>
        <v/>
      </c>
      <c r="C2088" s="186" t="str">
        <f>IF(LEN(A2088)=0,"",INDEX('Smelter Look-up'!$C:$C,MATCH($A2088,'Smelter Look-up'!$E:$E,0)))</f>
        <v/>
      </c>
      <c r="D2088" s="230"/>
      <c r="E2088" s="182" t="str">
        <f ca="1">IF(ISERROR($V2088),"",OFFSET('Smelter Look-up'!$D$4,$V2088-4,0)&amp;"")</f>
        <v/>
      </c>
      <c r="F2088" s="182" t="s">
        <v>15807</v>
      </c>
      <c r="G2088" s="182" t="str">
        <f ca="1">IF(C2088=$X$4,IF(ISERROR($V2088),"Enter smelter details","RMI"),IF(ISERROR($V2088),"",OFFSET('Smelter Look-up'!$F$4,$V2088-4,0)))</f>
        <v/>
      </c>
      <c r="H2088" s="183"/>
      <c r="I2088" s="184" t="s">
        <v>15807</v>
      </c>
      <c r="J2088" s="184" t="s">
        <v>15807</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t="s">
        <v>15807</v>
      </c>
      <c r="B2089" s="182" t="str">
        <f>IF(LEN(A2089)=0,"",INDEX('Smelter Look-up'!$A:$A,MATCH($A2089,'Smelter Look-up'!$E:$E,0)))</f>
        <v/>
      </c>
      <c r="C2089" s="186" t="str">
        <f>IF(LEN(A2089)=0,"",INDEX('Smelter Look-up'!$C:$C,MATCH($A2089,'Smelter Look-up'!$E:$E,0)))</f>
        <v/>
      </c>
      <c r="D2089" s="230"/>
      <c r="E2089" s="182" t="str">
        <f ca="1">IF(ISERROR($V2089),"",OFFSET('Smelter Look-up'!$D$4,$V2089-4,0)&amp;"")</f>
        <v/>
      </c>
      <c r="F2089" s="182" t="s">
        <v>15807</v>
      </c>
      <c r="G2089" s="182" t="str">
        <f ca="1">IF(C2089=$X$4,IF(ISERROR($V2089),"Enter smelter details","RMI"),IF(ISERROR($V2089),"",OFFSET('Smelter Look-up'!$F$4,$V2089-4,0)))</f>
        <v/>
      </c>
      <c r="H2089" s="183"/>
      <c r="I2089" s="184" t="s">
        <v>15807</v>
      </c>
      <c r="J2089" s="184" t="s">
        <v>15807</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t="s">
        <v>15807</v>
      </c>
      <c r="B2090" s="182" t="str">
        <f>IF(LEN(A2090)=0,"",INDEX('Smelter Look-up'!$A:$A,MATCH($A2090,'Smelter Look-up'!$E:$E,0)))</f>
        <v/>
      </c>
      <c r="C2090" s="186" t="str">
        <f>IF(LEN(A2090)=0,"",INDEX('Smelter Look-up'!$C:$C,MATCH($A2090,'Smelter Look-up'!$E:$E,0)))</f>
        <v/>
      </c>
      <c r="D2090" s="230"/>
      <c r="E2090" s="182" t="str">
        <f ca="1">IF(ISERROR($V2090),"",OFFSET('Smelter Look-up'!$D$4,$V2090-4,0)&amp;"")</f>
        <v/>
      </c>
      <c r="F2090" s="182" t="s">
        <v>15807</v>
      </c>
      <c r="G2090" s="182" t="str">
        <f ca="1">IF(C2090=$X$4,IF(ISERROR($V2090),"Enter smelter details","RMI"),IF(ISERROR($V2090),"",OFFSET('Smelter Look-up'!$F$4,$V2090-4,0)))</f>
        <v/>
      </c>
      <c r="H2090" s="183"/>
      <c r="I2090" s="184" t="s">
        <v>15807</v>
      </c>
      <c r="J2090" s="184" t="s">
        <v>15807</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t="s">
        <v>15807</v>
      </c>
      <c r="B2091" s="182" t="str">
        <f>IF(LEN(A2091)=0,"",INDEX('Smelter Look-up'!$A:$A,MATCH($A2091,'Smelter Look-up'!$E:$E,0)))</f>
        <v/>
      </c>
      <c r="C2091" s="186" t="str">
        <f>IF(LEN(A2091)=0,"",INDEX('Smelter Look-up'!$C:$C,MATCH($A2091,'Smelter Look-up'!$E:$E,0)))</f>
        <v/>
      </c>
      <c r="D2091" s="230"/>
      <c r="E2091" s="182" t="str">
        <f ca="1">IF(ISERROR($V2091),"",OFFSET('Smelter Look-up'!$D$4,$V2091-4,0)&amp;"")</f>
        <v/>
      </c>
      <c r="F2091" s="182" t="s">
        <v>15807</v>
      </c>
      <c r="G2091" s="182" t="str">
        <f ca="1">IF(C2091=$X$4,IF(ISERROR($V2091),"Enter smelter details","RMI"),IF(ISERROR($V2091),"",OFFSET('Smelter Look-up'!$F$4,$V2091-4,0)))</f>
        <v/>
      </c>
      <c r="H2091" s="183"/>
      <c r="I2091" s="184" t="s">
        <v>15807</v>
      </c>
      <c r="J2091" s="184" t="s">
        <v>15807</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t="s">
        <v>15807</v>
      </c>
      <c r="B2092" s="182" t="str">
        <f>IF(LEN(A2092)=0,"",INDEX('Smelter Look-up'!$A:$A,MATCH($A2092,'Smelter Look-up'!$E:$E,0)))</f>
        <v/>
      </c>
      <c r="C2092" s="186" t="str">
        <f>IF(LEN(A2092)=0,"",INDEX('Smelter Look-up'!$C:$C,MATCH($A2092,'Smelter Look-up'!$E:$E,0)))</f>
        <v/>
      </c>
      <c r="D2092" s="230"/>
      <c r="E2092" s="182" t="str">
        <f ca="1">IF(ISERROR($V2092),"",OFFSET('Smelter Look-up'!$D$4,$V2092-4,0)&amp;"")</f>
        <v/>
      </c>
      <c r="F2092" s="182" t="s">
        <v>15807</v>
      </c>
      <c r="G2092" s="182" t="str">
        <f ca="1">IF(C2092=$X$4,IF(ISERROR($V2092),"Enter smelter details","RMI"),IF(ISERROR($V2092),"",OFFSET('Smelter Look-up'!$F$4,$V2092-4,0)))</f>
        <v/>
      </c>
      <c r="H2092" s="183"/>
      <c r="I2092" s="184" t="s">
        <v>15807</v>
      </c>
      <c r="J2092" s="184" t="s">
        <v>15807</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t="s">
        <v>15807</v>
      </c>
      <c r="B2093" s="182" t="str">
        <f>IF(LEN(A2093)=0,"",INDEX('Smelter Look-up'!$A:$A,MATCH($A2093,'Smelter Look-up'!$E:$E,0)))</f>
        <v/>
      </c>
      <c r="C2093" s="186" t="str">
        <f>IF(LEN(A2093)=0,"",INDEX('Smelter Look-up'!$C:$C,MATCH($A2093,'Smelter Look-up'!$E:$E,0)))</f>
        <v/>
      </c>
      <c r="D2093" s="230"/>
      <c r="E2093" s="182" t="str">
        <f ca="1">IF(ISERROR($V2093),"",OFFSET('Smelter Look-up'!$D$4,$V2093-4,0)&amp;"")</f>
        <v/>
      </c>
      <c r="F2093" s="182" t="s">
        <v>15807</v>
      </c>
      <c r="G2093" s="182" t="str">
        <f ca="1">IF(C2093=$X$4,IF(ISERROR($V2093),"Enter smelter details","RMI"),IF(ISERROR($V2093),"",OFFSET('Smelter Look-up'!$F$4,$V2093-4,0)))</f>
        <v/>
      </c>
      <c r="H2093" s="183"/>
      <c r="I2093" s="184" t="s">
        <v>15807</v>
      </c>
      <c r="J2093" s="184" t="s">
        <v>15807</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t="s">
        <v>15807</v>
      </c>
      <c r="B2094" s="182" t="str">
        <f>IF(LEN(A2094)=0,"",INDEX('Smelter Look-up'!$A:$A,MATCH($A2094,'Smelter Look-up'!$E:$E,0)))</f>
        <v/>
      </c>
      <c r="C2094" s="186" t="str">
        <f>IF(LEN(A2094)=0,"",INDEX('Smelter Look-up'!$C:$C,MATCH($A2094,'Smelter Look-up'!$E:$E,0)))</f>
        <v/>
      </c>
      <c r="D2094" s="230"/>
      <c r="E2094" s="182" t="str">
        <f ca="1">IF(ISERROR($V2094),"",OFFSET('Smelter Look-up'!$D$4,$V2094-4,0)&amp;"")</f>
        <v/>
      </c>
      <c r="F2094" s="182" t="s">
        <v>15807</v>
      </c>
      <c r="G2094" s="182" t="str">
        <f ca="1">IF(C2094=$X$4,IF(ISERROR($V2094),"Enter smelter details","RMI"),IF(ISERROR($V2094),"",OFFSET('Smelter Look-up'!$F$4,$V2094-4,0)))</f>
        <v/>
      </c>
      <c r="H2094" s="183"/>
      <c r="I2094" s="184" t="s">
        <v>15807</v>
      </c>
      <c r="J2094" s="184" t="s">
        <v>15807</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t="s">
        <v>15807</v>
      </c>
      <c r="B2095" s="182" t="str">
        <f>IF(LEN(A2095)=0,"",INDEX('Smelter Look-up'!$A:$A,MATCH($A2095,'Smelter Look-up'!$E:$E,0)))</f>
        <v/>
      </c>
      <c r="C2095" s="186" t="str">
        <f>IF(LEN(A2095)=0,"",INDEX('Smelter Look-up'!$C:$C,MATCH($A2095,'Smelter Look-up'!$E:$E,0)))</f>
        <v/>
      </c>
      <c r="D2095" s="230"/>
      <c r="E2095" s="182" t="str">
        <f ca="1">IF(ISERROR($V2095),"",OFFSET('Smelter Look-up'!$D$4,$V2095-4,0)&amp;"")</f>
        <v/>
      </c>
      <c r="F2095" s="182" t="s">
        <v>15807</v>
      </c>
      <c r="G2095" s="182" t="str">
        <f ca="1">IF(C2095=$X$4,IF(ISERROR($V2095),"Enter smelter details","RMI"),IF(ISERROR($V2095),"",OFFSET('Smelter Look-up'!$F$4,$V2095-4,0)))</f>
        <v/>
      </c>
      <c r="H2095" s="183"/>
      <c r="I2095" s="184" t="s">
        <v>15807</v>
      </c>
      <c r="J2095" s="184" t="s">
        <v>15807</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t="s">
        <v>15807</v>
      </c>
      <c r="B2096" s="182" t="str">
        <f>IF(LEN(A2096)=0,"",INDEX('Smelter Look-up'!$A:$A,MATCH($A2096,'Smelter Look-up'!$E:$E,0)))</f>
        <v/>
      </c>
      <c r="C2096" s="186" t="str">
        <f>IF(LEN(A2096)=0,"",INDEX('Smelter Look-up'!$C:$C,MATCH($A2096,'Smelter Look-up'!$E:$E,0)))</f>
        <v/>
      </c>
      <c r="D2096" s="230"/>
      <c r="E2096" s="182" t="str">
        <f ca="1">IF(ISERROR($V2096),"",OFFSET('Smelter Look-up'!$D$4,$V2096-4,0)&amp;"")</f>
        <v/>
      </c>
      <c r="F2096" s="182" t="s">
        <v>15807</v>
      </c>
      <c r="G2096" s="182" t="str">
        <f ca="1">IF(C2096=$X$4,IF(ISERROR($V2096),"Enter smelter details","RMI"),IF(ISERROR($V2096),"",OFFSET('Smelter Look-up'!$F$4,$V2096-4,0)))</f>
        <v/>
      </c>
      <c r="H2096" s="183"/>
      <c r="I2096" s="184" t="s">
        <v>15807</v>
      </c>
      <c r="J2096" s="184" t="s">
        <v>15807</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t="s">
        <v>15807</v>
      </c>
      <c r="B2097" s="182" t="str">
        <f>IF(LEN(A2097)=0,"",INDEX('Smelter Look-up'!$A:$A,MATCH($A2097,'Smelter Look-up'!$E:$E,0)))</f>
        <v/>
      </c>
      <c r="C2097" s="186" t="str">
        <f>IF(LEN(A2097)=0,"",INDEX('Smelter Look-up'!$C:$C,MATCH($A2097,'Smelter Look-up'!$E:$E,0)))</f>
        <v/>
      </c>
      <c r="D2097" s="230"/>
      <c r="E2097" s="182" t="str">
        <f ca="1">IF(ISERROR($V2097),"",OFFSET('Smelter Look-up'!$D$4,$V2097-4,0)&amp;"")</f>
        <v/>
      </c>
      <c r="F2097" s="182" t="s">
        <v>15807</v>
      </c>
      <c r="G2097" s="182" t="str">
        <f ca="1">IF(C2097=$X$4,IF(ISERROR($V2097),"Enter smelter details","RMI"),IF(ISERROR($V2097),"",OFFSET('Smelter Look-up'!$F$4,$V2097-4,0)))</f>
        <v/>
      </c>
      <c r="H2097" s="183"/>
      <c r="I2097" s="184" t="s">
        <v>15807</v>
      </c>
      <c r="J2097" s="184" t="s">
        <v>15807</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t="s">
        <v>15807</v>
      </c>
      <c r="B2098" s="182" t="str">
        <f>IF(LEN(A2098)=0,"",INDEX('Smelter Look-up'!$A:$A,MATCH($A2098,'Smelter Look-up'!$E:$E,0)))</f>
        <v/>
      </c>
      <c r="C2098" s="186" t="str">
        <f>IF(LEN(A2098)=0,"",INDEX('Smelter Look-up'!$C:$C,MATCH($A2098,'Smelter Look-up'!$E:$E,0)))</f>
        <v/>
      </c>
      <c r="D2098" s="230"/>
      <c r="E2098" s="182" t="str">
        <f ca="1">IF(ISERROR($V2098),"",OFFSET('Smelter Look-up'!$D$4,$V2098-4,0)&amp;"")</f>
        <v/>
      </c>
      <c r="F2098" s="182" t="s">
        <v>15807</v>
      </c>
      <c r="G2098" s="182" t="str">
        <f ca="1">IF(C2098=$X$4,IF(ISERROR($V2098),"Enter smelter details","RMI"),IF(ISERROR($V2098),"",OFFSET('Smelter Look-up'!$F$4,$V2098-4,0)))</f>
        <v/>
      </c>
      <c r="H2098" s="183"/>
      <c r="I2098" s="184" t="s">
        <v>15807</v>
      </c>
      <c r="J2098" s="184" t="s">
        <v>15807</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t="s">
        <v>15807</v>
      </c>
      <c r="B2099" s="182" t="str">
        <f>IF(LEN(A2099)=0,"",INDEX('Smelter Look-up'!$A:$A,MATCH($A2099,'Smelter Look-up'!$E:$E,0)))</f>
        <v/>
      </c>
      <c r="C2099" s="186" t="str">
        <f>IF(LEN(A2099)=0,"",INDEX('Smelter Look-up'!$C:$C,MATCH($A2099,'Smelter Look-up'!$E:$E,0)))</f>
        <v/>
      </c>
      <c r="D2099" s="230"/>
      <c r="E2099" s="182" t="str">
        <f ca="1">IF(ISERROR($V2099),"",OFFSET('Smelter Look-up'!$D$4,$V2099-4,0)&amp;"")</f>
        <v/>
      </c>
      <c r="F2099" s="182" t="s">
        <v>15807</v>
      </c>
      <c r="G2099" s="182" t="str">
        <f ca="1">IF(C2099=$X$4,IF(ISERROR($V2099),"Enter smelter details","RMI"),IF(ISERROR($V2099),"",OFFSET('Smelter Look-up'!$F$4,$V2099-4,0)))</f>
        <v/>
      </c>
      <c r="H2099" s="183"/>
      <c r="I2099" s="184" t="s">
        <v>15807</v>
      </c>
      <c r="J2099" s="184" t="s">
        <v>15807</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t="s">
        <v>15807</v>
      </c>
      <c r="B2100" s="182" t="str">
        <f>IF(LEN(A2100)=0,"",INDEX('Smelter Look-up'!$A:$A,MATCH($A2100,'Smelter Look-up'!$E:$E,0)))</f>
        <v/>
      </c>
      <c r="C2100" s="186" t="str">
        <f>IF(LEN(A2100)=0,"",INDEX('Smelter Look-up'!$C:$C,MATCH($A2100,'Smelter Look-up'!$E:$E,0)))</f>
        <v/>
      </c>
      <c r="D2100" s="230"/>
      <c r="E2100" s="182" t="str">
        <f ca="1">IF(ISERROR($V2100),"",OFFSET('Smelter Look-up'!$D$4,$V2100-4,0)&amp;"")</f>
        <v/>
      </c>
      <c r="F2100" s="182" t="s">
        <v>15807</v>
      </c>
      <c r="G2100" s="182" t="str">
        <f ca="1">IF(C2100=$X$4,IF(ISERROR($V2100),"Enter smelter details","RMI"),IF(ISERROR($V2100),"",OFFSET('Smelter Look-up'!$F$4,$V2100-4,0)))</f>
        <v/>
      </c>
      <c r="H2100" s="183"/>
      <c r="I2100" s="184" t="s">
        <v>15807</v>
      </c>
      <c r="J2100" s="184" t="s">
        <v>15807</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t="s">
        <v>15807</v>
      </c>
      <c r="B2101" s="182" t="str">
        <f>IF(LEN(A2101)=0,"",INDEX('Smelter Look-up'!$A:$A,MATCH($A2101,'Smelter Look-up'!$E:$E,0)))</f>
        <v/>
      </c>
      <c r="C2101" s="186" t="str">
        <f>IF(LEN(A2101)=0,"",INDEX('Smelter Look-up'!$C:$C,MATCH($A2101,'Smelter Look-up'!$E:$E,0)))</f>
        <v/>
      </c>
      <c r="D2101" s="230"/>
      <c r="E2101" s="182" t="str">
        <f ca="1">IF(ISERROR($V2101),"",OFFSET('Smelter Look-up'!$D$4,$V2101-4,0)&amp;"")</f>
        <v/>
      </c>
      <c r="F2101" s="182" t="s">
        <v>15807</v>
      </c>
      <c r="G2101" s="182" t="str">
        <f ca="1">IF(C2101=$X$4,IF(ISERROR($V2101),"Enter smelter details","RMI"),IF(ISERROR($V2101),"",OFFSET('Smelter Look-up'!$F$4,$V2101-4,0)))</f>
        <v/>
      </c>
      <c r="H2101" s="183"/>
      <c r="I2101" s="184" t="s">
        <v>15807</v>
      </c>
      <c r="J2101" s="184" t="s">
        <v>15807</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t="s">
        <v>15807</v>
      </c>
      <c r="B2102" s="182" t="str">
        <f>IF(LEN(A2102)=0,"",INDEX('Smelter Look-up'!$A:$A,MATCH($A2102,'Smelter Look-up'!$E:$E,0)))</f>
        <v/>
      </c>
      <c r="C2102" s="186" t="str">
        <f>IF(LEN(A2102)=0,"",INDEX('Smelter Look-up'!$C:$C,MATCH($A2102,'Smelter Look-up'!$E:$E,0)))</f>
        <v/>
      </c>
      <c r="D2102" s="230"/>
      <c r="E2102" s="182" t="str">
        <f ca="1">IF(ISERROR($V2102),"",OFFSET('Smelter Look-up'!$D$4,$V2102-4,0)&amp;"")</f>
        <v/>
      </c>
      <c r="F2102" s="182" t="s">
        <v>15807</v>
      </c>
      <c r="G2102" s="182" t="str">
        <f ca="1">IF(C2102=$X$4,IF(ISERROR($V2102),"Enter smelter details","RMI"),IF(ISERROR($V2102),"",OFFSET('Smelter Look-up'!$F$4,$V2102-4,0)))</f>
        <v/>
      </c>
      <c r="H2102" s="183"/>
      <c r="I2102" s="184" t="s">
        <v>15807</v>
      </c>
      <c r="J2102" s="184" t="s">
        <v>15807</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t="s">
        <v>15807</v>
      </c>
      <c r="B2103" s="182" t="str">
        <f>IF(LEN(A2103)=0,"",INDEX('Smelter Look-up'!$A:$A,MATCH($A2103,'Smelter Look-up'!$E:$E,0)))</f>
        <v/>
      </c>
      <c r="C2103" s="186" t="str">
        <f>IF(LEN(A2103)=0,"",INDEX('Smelter Look-up'!$C:$C,MATCH($A2103,'Smelter Look-up'!$E:$E,0)))</f>
        <v/>
      </c>
      <c r="D2103" s="230"/>
      <c r="E2103" s="182" t="str">
        <f ca="1">IF(ISERROR($V2103),"",OFFSET('Smelter Look-up'!$D$4,$V2103-4,0)&amp;"")</f>
        <v/>
      </c>
      <c r="F2103" s="182" t="s">
        <v>15807</v>
      </c>
      <c r="G2103" s="182" t="str">
        <f ca="1">IF(C2103=$X$4,IF(ISERROR($V2103),"Enter smelter details","RMI"),IF(ISERROR($V2103),"",OFFSET('Smelter Look-up'!$F$4,$V2103-4,0)))</f>
        <v/>
      </c>
      <c r="H2103" s="183"/>
      <c r="I2103" s="184" t="s">
        <v>15807</v>
      </c>
      <c r="J2103" s="184" t="s">
        <v>15807</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t="s">
        <v>15807</v>
      </c>
      <c r="B2104" s="182" t="str">
        <f>IF(LEN(A2104)=0,"",INDEX('Smelter Look-up'!$A:$A,MATCH($A2104,'Smelter Look-up'!$E:$E,0)))</f>
        <v/>
      </c>
      <c r="C2104" s="186" t="str">
        <f>IF(LEN(A2104)=0,"",INDEX('Smelter Look-up'!$C:$C,MATCH($A2104,'Smelter Look-up'!$E:$E,0)))</f>
        <v/>
      </c>
      <c r="D2104" s="230"/>
      <c r="E2104" s="182" t="str">
        <f ca="1">IF(ISERROR($V2104),"",OFFSET('Smelter Look-up'!$D$4,$V2104-4,0)&amp;"")</f>
        <v/>
      </c>
      <c r="F2104" s="182" t="s">
        <v>15807</v>
      </c>
      <c r="G2104" s="182" t="str">
        <f ca="1">IF(C2104=$X$4,IF(ISERROR($V2104),"Enter smelter details","RMI"),IF(ISERROR($V2104),"",OFFSET('Smelter Look-up'!$F$4,$V2104-4,0)))</f>
        <v/>
      </c>
      <c r="H2104" s="183"/>
      <c r="I2104" s="184" t="s">
        <v>15807</v>
      </c>
      <c r="J2104" s="184" t="s">
        <v>15807</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t="s">
        <v>15807</v>
      </c>
      <c r="B2105" s="182" t="str">
        <f>IF(LEN(A2105)=0,"",INDEX('Smelter Look-up'!$A:$A,MATCH($A2105,'Smelter Look-up'!$E:$E,0)))</f>
        <v/>
      </c>
      <c r="C2105" s="186" t="str">
        <f>IF(LEN(A2105)=0,"",INDEX('Smelter Look-up'!$C:$C,MATCH($A2105,'Smelter Look-up'!$E:$E,0)))</f>
        <v/>
      </c>
      <c r="D2105" s="230"/>
      <c r="E2105" s="182" t="str">
        <f ca="1">IF(ISERROR($V2105),"",OFFSET('Smelter Look-up'!$D$4,$V2105-4,0)&amp;"")</f>
        <v/>
      </c>
      <c r="F2105" s="182" t="s">
        <v>15807</v>
      </c>
      <c r="G2105" s="182" t="str">
        <f ca="1">IF(C2105=$X$4,IF(ISERROR($V2105),"Enter smelter details","RMI"),IF(ISERROR($V2105),"",OFFSET('Smelter Look-up'!$F$4,$V2105-4,0)))</f>
        <v/>
      </c>
      <c r="H2105" s="183"/>
      <c r="I2105" s="184" t="s">
        <v>15807</v>
      </c>
      <c r="J2105" s="184" t="s">
        <v>15807</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t="s">
        <v>15807</v>
      </c>
      <c r="B2106" s="182" t="str">
        <f>IF(LEN(A2106)=0,"",INDEX('Smelter Look-up'!$A:$A,MATCH($A2106,'Smelter Look-up'!$E:$E,0)))</f>
        <v/>
      </c>
      <c r="C2106" s="186" t="str">
        <f>IF(LEN(A2106)=0,"",INDEX('Smelter Look-up'!$C:$C,MATCH($A2106,'Smelter Look-up'!$E:$E,0)))</f>
        <v/>
      </c>
      <c r="D2106" s="230"/>
      <c r="E2106" s="182" t="str">
        <f ca="1">IF(ISERROR($V2106),"",OFFSET('Smelter Look-up'!$D$4,$V2106-4,0)&amp;"")</f>
        <v/>
      </c>
      <c r="F2106" s="182" t="s">
        <v>15807</v>
      </c>
      <c r="G2106" s="182" t="str">
        <f ca="1">IF(C2106=$X$4,IF(ISERROR($V2106),"Enter smelter details","RMI"),IF(ISERROR($V2106),"",OFFSET('Smelter Look-up'!$F$4,$V2106-4,0)))</f>
        <v/>
      </c>
      <c r="H2106" s="183"/>
      <c r="I2106" s="184" t="s">
        <v>15807</v>
      </c>
      <c r="J2106" s="184" t="s">
        <v>15807</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t="s">
        <v>15807</v>
      </c>
      <c r="B2107" s="182" t="str">
        <f>IF(LEN(A2107)=0,"",INDEX('Smelter Look-up'!$A:$A,MATCH($A2107,'Smelter Look-up'!$E:$E,0)))</f>
        <v/>
      </c>
      <c r="C2107" s="186" t="str">
        <f>IF(LEN(A2107)=0,"",INDEX('Smelter Look-up'!$C:$C,MATCH($A2107,'Smelter Look-up'!$E:$E,0)))</f>
        <v/>
      </c>
      <c r="D2107" s="230"/>
      <c r="E2107" s="182" t="str">
        <f ca="1">IF(ISERROR($V2107),"",OFFSET('Smelter Look-up'!$D$4,$V2107-4,0)&amp;"")</f>
        <v/>
      </c>
      <c r="F2107" s="182" t="s">
        <v>15807</v>
      </c>
      <c r="G2107" s="182" t="str">
        <f ca="1">IF(C2107=$X$4,IF(ISERROR($V2107),"Enter smelter details","RMI"),IF(ISERROR($V2107),"",OFFSET('Smelter Look-up'!$F$4,$V2107-4,0)))</f>
        <v/>
      </c>
      <c r="H2107" s="183"/>
      <c r="I2107" s="184" t="s">
        <v>15807</v>
      </c>
      <c r="J2107" s="184" t="s">
        <v>15807</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t="s">
        <v>15807</v>
      </c>
      <c r="B2108" s="182" t="str">
        <f>IF(LEN(A2108)=0,"",INDEX('Smelter Look-up'!$A:$A,MATCH($A2108,'Smelter Look-up'!$E:$E,0)))</f>
        <v/>
      </c>
      <c r="C2108" s="186" t="str">
        <f>IF(LEN(A2108)=0,"",INDEX('Smelter Look-up'!$C:$C,MATCH($A2108,'Smelter Look-up'!$E:$E,0)))</f>
        <v/>
      </c>
      <c r="D2108" s="230"/>
      <c r="E2108" s="182" t="str">
        <f ca="1">IF(ISERROR($V2108),"",OFFSET('Smelter Look-up'!$D$4,$V2108-4,0)&amp;"")</f>
        <v/>
      </c>
      <c r="F2108" s="182" t="s">
        <v>15807</v>
      </c>
      <c r="G2108" s="182" t="str">
        <f ca="1">IF(C2108=$X$4,IF(ISERROR($V2108),"Enter smelter details","RMI"),IF(ISERROR($V2108),"",OFFSET('Smelter Look-up'!$F$4,$V2108-4,0)))</f>
        <v/>
      </c>
      <c r="H2108" s="183"/>
      <c r="I2108" s="184" t="s">
        <v>15807</v>
      </c>
      <c r="J2108" s="184" t="s">
        <v>15807</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t="s">
        <v>15807</v>
      </c>
      <c r="B2109" s="182" t="str">
        <f>IF(LEN(A2109)=0,"",INDEX('Smelter Look-up'!$A:$A,MATCH($A2109,'Smelter Look-up'!$E:$E,0)))</f>
        <v/>
      </c>
      <c r="C2109" s="186" t="str">
        <f>IF(LEN(A2109)=0,"",INDEX('Smelter Look-up'!$C:$C,MATCH($A2109,'Smelter Look-up'!$E:$E,0)))</f>
        <v/>
      </c>
      <c r="D2109" s="230"/>
      <c r="E2109" s="182" t="str">
        <f ca="1">IF(ISERROR($V2109),"",OFFSET('Smelter Look-up'!$D$4,$V2109-4,0)&amp;"")</f>
        <v/>
      </c>
      <c r="F2109" s="182" t="s">
        <v>15807</v>
      </c>
      <c r="G2109" s="182" t="str">
        <f ca="1">IF(C2109=$X$4,IF(ISERROR($V2109),"Enter smelter details","RMI"),IF(ISERROR($V2109),"",OFFSET('Smelter Look-up'!$F$4,$V2109-4,0)))</f>
        <v/>
      </c>
      <c r="H2109" s="183"/>
      <c r="I2109" s="184" t="s">
        <v>15807</v>
      </c>
      <c r="J2109" s="184" t="s">
        <v>15807</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t="s">
        <v>15807</v>
      </c>
      <c r="B2110" s="182" t="str">
        <f>IF(LEN(A2110)=0,"",INDEX('Smelter Look-up'!$A:$A,MATCH($A2110,'Smelter Look-up'!$E:$E,0)))</f>
        <v/>
      </c>
      <c r="C2110" s="186" t="str">
        <f>IF(LEN(A2110)=0,"",INDEX('Smelter Look-up'!$C:$C,MATCH($A2110,'Smelter Look-up'!$E:$E,0)))</f>
        <v/>
      </c>
      <c r="D2110" s="230"/>
      <c r="E2110" s="182" t="str">
        <f ca="1">IF(ISERROR($V2110),"",OFFSET('Smelter Look-up'!$D$4,$V2110-4,0)&amp;"")</f>
        <v/>
      </c>
      <c r="F2110" s="182" t="s">
        <v>15807</v>
      </c>
      <c r="G2110" s="182" t="str">
        <f ca="1">IF(C2110=$X$4,IF(ISERROR($V2110),"Enter smelter details","RMI"),IF(ISERROR($V2110),"",OFFSET('Smelter Look-up'!$F$4,$V2110-4,0)))</f>
        <v/>
      </c>
      <c r="H2110" s="183"/>
      <c r="I2110" s="184" t="s">
        <v>15807</v>
      </c>
      <c r="J2110" s="184" t="s">
        <v>15807</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t="s">
        <v>15807</v>
      </c>
      <c r="B2111" s="182" t="str">
        <f>IF(LEN(A2111)=0,"",INDEX('Smelter Look-up'!$A:$A,MATCH($A2111,'Smelter Look-up'!$E:$E,0)))</f>
        <v/>
      </c>
      <c r="C2111" s="186" t="str">
        <f>IF(LEN(A2111)=0,"",INDEX('Smelter Look-up'!$C:$C,MATCH($A2111,'Smelter Look-up'!$E:$E,0)))</f>
        <v/>
      </c>
      <c r="D2111" s="230"/>
      <c r="E2111" s="182" t="str">
        <f ca="1">IF(ISERROR($V2111),"",OFFSET('Smelter Look-up'!$D$4,$V2111-4,0)&amp;"")</f>
        <v/>
      </c>
      <c r="F2111" s="182" t="s">
        <v>15807</v>
      </c>
      <c r="G2111" s="182" t="str">
        <f ca="1">IF(C2111=$X$4,IF(ISERROR($V2111),"Enter smelter details","RMI"),IF(ISERROR($V2111),"",OFFSET('Smelter Look-up'!$F$4,$V2111-4,0)))</f>
        <v/>
      </c>
      <c r="H2111" s="183"/>
      <c r="I2111" s="184" t="s">
        <v>15807</v>
      </c>
      <c r="J2111" s="184" t="s">
        <v>15807</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t="s">
        <v>15807</v>
      </c>
      <c r="B2112" s="182" t="str">
        <f>IF(LEN(A2112)=0,"",INDEX('Smelter Look-up'!$A:$A,MATCH($A2112,'Smelter Look-up'!$E:$E,0)))</f>
        <v/>
      </c>
      <c r="C2112" s="186" t="str">
        <f>IF(LEN(A2112)=0,"",INDEX('Smelter Look-up'!$C:$C,MATCH($A2112,'Smelter Look-up'!$E:$E,0)))</f>
        <v/>
      </c>
      <c r="D2112" s="230"/>
      <c r="E2112" s="182" t="str">
        <f ca="1">IF(ISERROR($V2112),"",OFFSET('Smelter Look-up'!$D$4,$V2112-4,0)&amp;"")</f>
        <v/>
      </c>
      <c r="F2112" s="182" t="s">
        <v>15807</v>
      </c>
      <c r="G2112" s="182" t="str">
        <f ca="1">IF(C2112=$X$4,IF(ISERROR($V2112),"Enter smelter details","RMI"),IF(ISERROR($V2112),"",OFFSET('Smelter Look-up'!$F$4,$V2112-4,0)))</f>
        <v/>
      </c>
      <c r="H2112" s="183"/>
      <c r="I2112" s="184" t="s">
        <v>15807</v>
      </c>
      <c r="J2112" s="184" t="s">
        <v>15807</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t="s">
        <v>15807</v>
      </c>
      <c r="B2113" s="182" t="str">
        <f>IF(LEN(A2113)=0,"",INDEX('Smelter Look-up'!$A:$A,MATCH($A2113,'Smelter Look-up'!$E:$E,0)))</f>
        <v/>
      </c>
      <c r="C2113" s="186" t="str">
        <f>IF(LEN(A2113)=0,"",INDEX('Smelter Look-up'!$C:$C,MATCH($A2113,'Smelter Look-up'!$E:$E,0)))</f>
        <v/>
      </c>
      <c r="D2113" s="230"/>
      <c r="E2113" s="182" t="str">
        <f ca="1">IF(ISERROR($V2113),"",OFFSET('Smelter Look-up'!$D$4,$V2113-4,0)&amp;"")</f>
        <v/>
      </c>
      <c r="F2113" s="182" t="s">
        <v>15807</v>
      </c>
      <c r="G2113" s="182" t="str">
        <f ca="1">IF(C2113=$X$4,IF(ISERROR($V2113),"Enter smelter details","RMI"),IF(ISERROR($V2113),"",OFFSET('Smelter Look-up'!$F$4,$V2113-4,0)))</f>
        <v/>
      </c>
      <c r="H2113" s="183"/>
      <c r="I2113" s="184" t="s">
        <v>15807</v>
      </c>
      <c r="J2113" s="184" t="s">
        <v>15807</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t="s">
        <v>15807</v>
      </c>
      <c r="B2114" s="182" t="str">
        <f>IF(LEN(A2114)=0,"",INDEX('Smelter Look-up'!$A:$A,MATCH($A2114,'Smelter Look-up'!$E:$E,0)))</f>
        <v/>
      </c>
      <c r="C2114" s="186" t="str">
        <f>IF(LEN(A2114)=0,"",INDEX('Smelter Look-up'!$C:$C,MATCH($A2114,'Smelter Look-up'!$E:$E,0)))</f>
        <v/>
      </c>
      <c r="D2114" s="230"/>
      <c r="E2114" s="182" t="str">
        <f ca="1">IF(ISERROR($V2114),"",OFFSET('Smelter Look-up'!$D$4,$V2114-4,0)&amp;"")</f>
        <v/>
      </c>
      <c r="F2114" s="182" t="s">
        <v>15807</v>
      </c>
      <c r="G2114" s="182" t="str">
        <f ca="1">IF(C2114=$X$4,IF(ISERROR($V2114),"Enter smelter details","RMI"),IF(ISERROR($V2114),"",OFFSET('Smelter Look-up'!$F$4,$V2114-4,0)))</f>
        <v/>
      </c>
      <c r="H2114" s="183"/>
      <c r="I2114" s="184" t="s">
        <v>15807</v>
      </c>
      <c r="J2114" s="184" t="s">
        <v>15807</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t="s">
        <v>15807</v>
      </c>
      <c r="B2115" s="182" t="str">
        <f>IF(LEN(A2115)=0,"",INDEX('Smelter Look-up'!$A:$A,MATCH($A2115,'Smelter Look-up'!$E:$E,0)))</f>
        <v/>
      </c>
      <c r="C2115" s="186" t="str">
        <f>IF(LEN(A2115)=0,"",INDEX('Smelter Look-up'!$C:$C,MATCH($A2115,'Smelter Look-up'!$E:$E,0)))</f>
        <v/>
      </c>
      <c r="D2115" s="230"/>
      <c r="E2115" s="182" t="str">
        <f ca="1">IF(ISERROR($V2115),"",OFFSET('Smelter Look-up'!$D$4,$V2115-4,0)&amp;"")</f>
        <v/>
      </c>
      <c r="F2115" s="182" t="s">
        <v>15807</v>
      </c>
      <c r="G2115" s="182" t="str">
        <f ca="1">IF(C2115=$X$4,IF(ISERROR($V2115),"Enter smelter details","RMI"),IF(ISERROR($V2115),"",OFFSET('Smelter Look-up'!$F$4,$V2115-4,0)))</f>
        <v/>
      </c>
      <c r="H2115" s="183"/>
      <c r="I2115" s="184" t="s">
        <v>15807</v>
      </c>
      <c r="J2115" s="184" t="s">
        <v>15807</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t="s">
        <v>15807</v>
      </c>
      <c r="B2116" s="182" t="str">
        <f>IF(LEN(A2116)=0,"",INDEX('Smelter Look-up'!$A:$A,MATCH($A2116,'Smelter Look-up'!$E:$E,0)))</f>
        <v/>
      </c>
      <c r="C2116" s="186" t="str">
        <f>IF(LEN(A2116)=0,"",INDEX('Smelter Look-up'!$C:$C,MATCH($A2116,'Smelter Look-up'!$E:$E,0)))</f>
        <v/>
      </c>
      <c r="D2116" s="230"/>
      <c r="E2116" s="182" t="str">
        <f ca="1">IF(ISERROR($V2116),"",OFFSET('Smelter Look-up'!$D$4,$V2116-4,0)&amp;"")</f>
        <v/>
      </c>
      <c r="F2116" s="182" t="s">
        <v>15807</v>
      </c>
      <c r="G2116" s="182" t="str">
        <f ca="1">IF(C2116=$X$4,IF(ISERROR($V2116),"Enter smelter details","RMI"),IF(ISERROR($V2116),"",OFFSET('Smelter Look-up'!$F$4,$V2116-4,0)))</f>
        <v/>
      </c>
      <c r="H2116" s="183"/>
      <c r="I2116" s="184" t="s">
        <v>15807</v>
      </c>
      <c r="J2116" s="184" t="s">
        <v>15807</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t="s">
        <v>15807</v>
      </c>
      <c r="B2117" s="182" t="str">
        <f>IF(LEN(A2117)=0,"",INDEX('Smelter Look-up'!$A:$A,MATCH($A2117,'Smelter Look-up'!$E:$E,0)))</f>
        <v/>
      </c>
      <c r="C2117" s="186" t="str">
        <f>IF(LEN(A2117)=0,"",INDEX('Smelter Look-up'!$C:$C,MATCH($A2117,'Smelter Look-up'!$E:$E,0)))</f>
        <v/>
      </c>
      <c r="D2117" s="230"/>
      <c r="E2117" s="182" t="str">
        <f ca="1">IF(ISERROR($V2117),"",OFFSET('Smelter Look-up'!$D$4,$V2117-4,0)&amp;"")</f>
        <v/>
      </c>
      <c r="F2117" s="182" t="s">
        <v>15807</v>
      </c>
      <c r="G2117" s="182" t="str">
        <f ca="1">IF(C2117=$X$4,IF(ISERROR($V2117),"Enter smelter details","RMI"),IF(ISERROR($V2117),"",OFFSET('Smelter Look-up'!$F$4,$V2117-4,0)))</f>
        <v/>
      </c>
      <c r="H2117" s="183"/>
      <c r="I2117" s="184" t="s">
        <v>15807</v>
      </c>
      <c r="J2117" s="184" t="s">
        <v>15807</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t="s">
        <v>15807</v>
      </c>
      <c r="B2118" s="182" t="str">
        <f>IF(LEN(A2118)=0,"",INDEX('Smelter Look-up'!$A:$A,MATCH($A2118,'Smelter Look-up'!$E:$E,0)))</f>
        <v/>
      </c>
      <c r="C2118" s="186" t="str">
        <f>IF(LEN(A2118)=0,"",INDEX('Smelter Look-up'!$C:$C,MATCH($A2118,'Smelter Look-up'!$E:$E,0)))</f>
        <v/>
      </c>
      <c r="D2118" s="230"/>
      <c r="E2118" s="182" t="str">
        <f ca="1">IF(ISERROR($V2118),"",OFFSET('Smelter Look-up'!$D$4,$V2118-4,0)&amp;"")</f>
        <v/>
      </c>
      <c r="F2118" s="182" t="s">
        <v>15807</v>
      </c>
      <c r="G2118" s="182" t="str">
        <f ca="1">IF(C2118=$X$4,IF(ISERROR($V2118),"Enter smelter details","RMI"),IF(ISERROR($V2118),"",OFFSET('Smelter Look-up'!$F$4,$V2118-4,0)))</f>
        <v/>
      </c>
      <c r="H2118" s="183"/>
      <c r="I2118" s="184" t="s">
        <v>15807</v>
      </c>
      <c r="J2118" s="184" t="s">
        <v>15807</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t="s">
        <v>15807</v>
      </c>
      <c r="B2119" s="182" t="str">
        <f>IF(LEN(A2119)=0,"",INDEX('Smelter Look-up'!$A:$A,MATCH($A2119,'Smelter Look-up'!$E:$E,0)))</f>
        <v/>
      </c>
      <c r="C2119" s="186" t="str">
        <f>IF(LEN(A2119)=0,"",INDEX('Smelter Look-up'!$C:$C,MATCH($A2119,'Smelter Look-up'!$E:$E,0)))</f>
        <v/>
      </c>
      <c r="D2119" s="230"/>
      <c r="E2119" s="182" t="str">
        <f ca="1">IF(ISERROR($V2119),"",OFFSET('Smelter Look-up'!$D$4,$V2119-4,0)&amp;"")</f>
        <v/>
      </c>
      <c r="F2119" s="182" t="s">
        <v>15807</v>
      </c>
      <c r="G2119" s="182" t="str">
        <f ca="1">IF(C2119=$X$4,IF(ISERROR($V2119),"Enter smelter details","RMI"),IF(ISERROR($V2119),"",OFFSET('Smelter Look-up'!$F$4,$V2119-4,0)))</f>
        <v/>
      </c>
      <c r="H2119" s="183"/>
      <c r="I2119" s="184" t="s">
        <v>15807</v>
      </c>
      <c r="J2119" s="184" t="s">
        <v>15807</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t="s">
        <v>15807</v>
      </c>
      <c r="B2120" s="182" t="str">
        <f>IF(LEN(A2120)=0,"",INDEX('Smelter Look-up'!$A:$A,MATCH($A2120,'Smelter Look-up'!$E:$E,0)))</f>
        <v/>
      </c>
      <c r="C2120" s="186" t="str">
        <f>IF(LEN(A2120)=0,"",INDEX('Smelter Look-up'!$C:$C,MATCH($A2120,'Smelter Look-up'!$E:$E,0)))</f>
        <v/>
      </c>
      <c r="D2120" s="230"/>
      <c r="E2120" s="182" t="str">
        <f ca="1">IF(ISERROR($V2120),"",OFFSET('Smelter Look-up'!$D$4,$V2120-4,0)&amp;"")</f>
        <v/>
      </c>
      <c r="F2120" s="182" t="s">
        <v>15807</v>
      </c>
      <c r="G2120" s="182" t="str">
        <f ca="1">IF(C2120=$X$4,IF(ISERROR($V2120),"Enter smelter details","RMI"),IF(ISERROR($V2120),"",OFFSET('Smelter Look-up'!$F$4,$V2120-4,0)))</f>
        <v/>
      </c>
      <c r="H2120" s="183"/>
      <c r="I2120" s="184" t="s">
        <v>15807</v>
      </c>
      <c r="J2120" s="184" t="s">
        <v>15807</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t="s">
        <v>15807</v>
      </c>
      <c r="B2121" s="182" t="str">
        <f>IF(LEN(A2121)=0,"",INDEX('Smelter Look-up'!$A:$A,MATCH($A2121,'Smelter Look-up'!$E:$E,0)))</f>
        <v/>
      </c>
      <c r="C2121" s="186" t="str">
        <f>IF(LEN(A2121)=0,"",INDEX('Smelter Look-up'!$C:$C,MATCH($A2121,'Smelter Look-up'!$E:$E,0)))</f>
        <v/>
      </c>
      <c r="D2121" s="230"/>
      <c r="E2121" s="182" t="str">
        <f ca="1">IF(ISERROR($V2121),"",OFFSET('Smelter Look-up'!$D$4,$V2121-4,0)&amp;"")</f>
        <v/>
      </c>
      <c r="F2121" s="182" t="s">
        <v>15807</v>
      </c>
      <c r="G2121" s="182" t="str">
        <f ca="1">IF(C2121=$X$4,IF(ISERROR($V2121),"Enter smelter details","RMI"),IF(ISERROR($V2121),"",OFFSET('Smelter Look-up'!$F$4,$V2121-4,0)))</f>
        <v/>
      </c>
      <c r="H2121" s="183"/>
      <c r="I2121" s="184" t="s">
        <v>15807</v>
      </c>
      <c r="J2121" s="184" t="s">
        <v>15807</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t="s">
        <v>15807</v>
      </c>
      <c r="B2122" s="182" t="str">
        <f>IF(LEN(A2122)=0,"",INDEX('Smelter Look-up'!$A:$A,MATCH($A2122,'Smelter Look-up'!$E:$E,0)))</f>
        <v/>
      </c>
      <c r="C2122" s="186" t="str">
        <f>IF(LEN(A2122)=0,"",INDEX('Smelter Look-up'!$C:$C,MATCH($A2122,'Smelter Look-up'!$E:$E,0)))</f>
        <v/>
      </c>
      <c r="D2122" s="230"/>
      <c r="E2122" s="182" t="str">
        <f ca="1">IF(ISERROR($V2122),"",OFFSET('Smelter Look-up'!$D$4,$V2122-4,0)&amp;"")</f>
        <v/>
      </c>
      <c r="F2122" s="182" t="s">
        <v>15807</v>
      </c>
      <c r="G2122" s="182" t="str">
        <f ca="1">IF(C2122=$X$4,IF(ISERROR($V2122),"Enter smelter details","RMI"),IF(ISERROR($V2122),"",OFFSET('Smelter Look-up'!$F$4,$V2122-4,0)))</f>
        <v/>
      </c>
      <c r="H2122" s="183"/>
      <c r="I2122" s="184" t="s">
        <v>15807</v>
      </c>
      <c r="J2122" s="184" t="s">
        <v>15807</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t="s">
        <v>15807</v>
      </c>
      <c r="B2123" s="182" t="str">
        <f>IF(LEN(A2123)=0,"",INDEX('Smelter Look-up'!$A:$A,MATCH($A2123,'Smelter Look-up'!$E:$E,0)))</f>
        <v/>
      </c>
      <c r="C2123" s="186" t="str">
        <f>IF(LEN(A2123)=0,"",INDEX('Smelter Look-up'!$C:$C,MATCH($A2123,'Smelter Look-up'!$E:$E,0)))</f>
        <v/>
      </c>
      <c r="D2123" s="230"/>
      <c r="E2123" s="182" t="str">
        <f ca="1">IF(ISERROR($V2123),"",OFFSET('Smelter Look-up'!$D$4,$V2123-4,0)&amp;"")</f>
        <v/>
      </c>
      <c r="F2123" s="182" t="s">
        <v>15807</v>
      </c>
      <c r="G2123" s="182" t="str">
        <f ca="1">IF(C2123=$X$4,IF(ISERROR($V2123),"Enter smelter details","RMI"),IF(ISERROR($V2123),"",OFFSET('Smelter Look-up'!$F$4,$V2123-4,0)))</f>
        <v/>
      </c>
      <c r="H2123" s="183"/>
      <c r="I2123" s="184" t="s">
        <v>15807</v>
      </c>
      <c r="J2123" s="184" t="s">
        <v>15807</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t="s">
        <v>15807</v>
      </c>
      <c r="B2124" s="182" t="str">
        <f>IF(LEN(A2124)=0,"",INDEX('Smelter Look-up'!$A:$A,MATCH($A2124,'Smelter Look-up'!$E:$E,0)))</f>
        <v/>
      </c>
      <c r="C2124" s="186" t="str">
        <f>IF(LEN(A2124)=0,"",INDEX('Smelter Look-up'!$C:$C,MATCH($A2124,'Smelter Look-up'!$E:$E,0)))</f>
        <v/>
      </c>
      <c r="D2124" s="230"/>
      <c r="E2124" s="182" t="str">
        <f ca="1">IF(ISERROR($V2124),"",OFFSET('Smelter Look-up'!$D$4,$V2124-4,0)&amp;"")</f>
        <v/>
      </c>
      <c r="F2124" s="182" t="s">
        <v>15807</v>
      </c>
      <c r="G2124" s="182" t="str">
        <f ca="1">IF(C2124=$X$4,IF(ISERROR($V2124),"Enter smelter details","RMI"),IF(ISERROR($V2124),"",OFFSET('Smelter Look-up'!$F$4,$V2124-4,0)))</f>
        <v/>
      </c>
      <c r="H2124" s="183"/>
      <c r="I2124" s="184" t="s">
        <v>15807</v>
      </c>
      <c r="J2124" s="184" t="s">
        <v>15807</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t="s">
        <v>15807</v>
      </c>
      <c r="B2125" s="182" t="str">
        <f>IF(LEN(A2125)=0,"",INDEX('Smelter Look-up'!$A:$A,MATCH($A2125,'Smelter Look-up'!$E:$E,0)))</f>
        <v/>
      </c>
      <c r="C2125" s="186" t="str">
        <f>IF(LEN(A2125)=0,"",INDEX('Smelter Look-up'!$C:$C,MATCH($A2125,'Smelter Look-up'!$E:$E,0)))</f>
        <v/>
      </c>
      <c r="D2125" s="230"/>
      <c r="E2125" s="182" t="str">
        <f ca="1">IF(ISERROR($V2125),"",OFFSET('Smelter Look-up'!$D$4,$V2125-4,0)&amp;"")</f>
        <v/>
      </c>
      <c r="F2125" s="182" t="s">
        <v>15807</v>
      </c>
      <c r="G2125" s="182" t="str">
        <f ca="1">IF(C2125=$X$4,IF(ISERROR($V2125),"Enter smelter details","RMI"),IF(ISERROR($V2125),"",OFFSET('Smelter Look-up'!$F$4,$V2125-4,0)))</f>
        <v/>
      </c>
      <c r="H2125" s="183"/>
      <c r="I2125" s="184" t="s">
        <v>15807</v>
      </c>
      <c r="J2125" s="184" t="s">
        <v>15807</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t="s">
        <v>15807</v>
      </c>
      <c r="B2126" s="182" t="str">
        <f>IF(LEN(A2126)=0,"",INDEX('Smelter Look-up'!$A:$A,MATCH($A2126,'Smelter Look-up'!$E:$E,0)))</f>
        <v/>
      </c>
      <c r="C2126" s="186" t="str">
        <f>IF(LEN(A2126)=0,"",INDEX('Smelter Look-up'!$C:$C,MATCH($A2126,'Smelter Look-up'!$E:$E,0)))</f>
        <v/>
      </c>
      <c r="D2126" s="230"/>
      <c r="E2126" s="182" t="str">
        <f ca="1">IF(ISERROR($V2126),"",OFFSET('Smelter Look-up'!$D$4,$V2126-4,0)&amp;"")</f>
        <v/>
      </c>
      <c r="F2126" s="182" t="s">
        <v>15807</v>
      </c>
      <c r="G2126" s="182" t="str">
        <f ca="1">IF(C2126=$X$4,IF(ISERROR($V2126),"Enter smelter details","RMI"),IF(ISERROR($V2126),"",OFFSET('Smelter Look-up'!$F$4,$V2126-4,0)))</f>
        <v/>
      </c>
      <c r="H2126" s="183"/>
      <c r="I2126" s="184" t="s">
        <v>15807</v>
      </c>
      <c r="J2126" s="184" t="s">
        <v>15807</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t="s">
        <v>15807</v>
      </c>
      <c r="B2127" s="182" t="str">
        <f>IF(LEN(A2127)=0,"",INDEX('Smelter Look-up'!$A:$A,MATCH($A2127,'Smelter Look-up'!$E:$E,0)))</f>
        <v/>
      </c>
      <c r="C2127" s="186" t="str">
        <f>IF(LEN(A2127)=0,"",INDEX('Smelter Look-up'!$C:$C,MATCH($A2127,'Smelter Look-up'!$E:$E,0)))</f>
        <v/>
      </c>
      <c r="D2127" s="230"/>
      <c r="E2127" s="182" t="str">
        <f ca="1">IF(ISERROR($V2127),"",OFFSET('Smelter Look-up'!$D$4,$V2127-4,0)&amp;"")</f>
        <v/>
      </c>
      <c r="F2127" s="182" t="s">
        <v>15807</v>
      </c>
      <c r="G2127" s="182" t="str">
        <f ca="1">IF(C2127=$X$4,IF(ISERROR($V2127),"Enter smelter details","RMI"),IF(ISERROR($V2127),"",OFFSET('Smelter Look-up'!$F$4,$V2127-4,0)))</f>
        <v/>
      </c>
      <c r="H2127" s="183"/>
      <c r="I2127" s="184" t="s">
        <v>15807</v>
      </c>
      <c r="J2127" s="184" t="s">
        <v>15807</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t="s">
        <v>15807</v>
      </c>
      <c r="B2128" s="182" t="str">
        <f>IF(LEN(A2128)=0,"",INDEX('Smelter Look-up'!$A:$A,MATCH($A2128,'Smelter Look-up'!$E:$E,0)))</f>
        <v/>
      </c>
      <c r="C2128" s="186" t="str">
        <f>IF(LEN(A2128)=0,"",INDEX('Smelter Look-up'!$C:$C,MATCH($A2128,'Smelter Look-up'!$E:$E,0)))</f>
        <v/>
      </c>
      <c r="D2128" s="230"/>
      <c r="E2128" s="182" t="str">
        <f ca="1">IF(ISERROR($V2128),"",OFFSET('Smelter Look-up'!$D$4,$V2128-4,0)&amp;"")</f>
        <v/>
      </c>
      <c r="F2128" s="182" t="s">
        <v>15807</v>
      </c>
      <c r="G2128" s="182" t="str">
        <f ca="1">IF(C2128=$X$4,IF(ISERROR($V2128),"Enter smelter details","RMI"),IF(ISERROR($V2128),"",OFFSET('Smelter Look-up'!$F$4,$V2128-4,0)))</f>
        <v/>
      </c>
      <c r="H2128" s="183"/>
      <c r="I2128" s="184" t="s">
        <v>15807</v>
      </c>
      <c r="J2128" s="184" t="s">
        <v>15807</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t="s">
        <v>15807</v>
      </c>
      <c r="B2129" s="182" t="str">
        <f>IF(LEN(A2129)=0,"",INDEX('Smelter Look-up'!$A:$A,MATCH($A2129,'Smelter Look-up'!$E:$E,0)))</f>
        <v/>
      </c>
      <c r="C2129" s="186" t="str">
        <f>IF(LEN(A2129)=0,"",INDEX('Smelter Look-up'!$C:$C,MATCH($A2129,'Smelter Look-up'!$E:$E,0)))</f>
        <v/>
      </c>
      <c r="D2129" s="230"/>
      <c r="E2129" s="182" t="str">
        <f ca="1">IF(ISERROR($V2129),"",OFFSET('Smelter Look-up'!$D$4,$V2129-4,0)&amp;"")</f>
        <v/>
      </c>
      <c r="F2129" s="182" t="s">
        <v>15807</v>
      </c>
      <c r="G2129" s="182" t="str">
        <f ca="1">IF(C2129=$X$4,IF(ISERROR($V2129),"Enter smelter details","RMI"),IF(ISERROR($V2129),"",OFFSET('Smelter Look-up'!$F$4,$V2129-4,0)))</f>
        <v/>
      </c>
      <c r="H2129" s="183"/>
      <c r="I2129" s="184" t="s">
        <v>15807</v>
      </c>
      <c r="J2129" s="184" t="s">
        <v>15807</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t="s">
        <v>15807</v>
      </c>
      <c r="B2130" s="182" t="str">
        <f>IF(LEN(A2130)=0,"",INDEX('Smelter Look-up'!$A:$A,MATCH($A2130,'Smelter Look-up'!$E:$E,0)))</f>
        <v/>
      </c>
      <c r="C2130" s="186" t="str">
        <f>IF(LEN(A2130)=0,"",INDEX('Smelter Look-up'!$C:$C,MATCH($A2130,'Smelter Look-up'!$E:$E,0)))</f>
        <v/>
      </c>
      <c r="D2130" s="230"/>
      <c r="E2130" s="182" t="str">
        <f ca="1">IF(ISERROR($V2130),"",OFFSET('Smelter Look-up'!$D$4,$V2130-4,0)&amp;"")</f>
        <v/>
      </c>
      <c r="F2130" s="182" t="s">
        <v>15807</v>
      </c>
      <c r="G2130" s="182" t="str">
        <f ca="1">IF(C2130=$X$4,IF(ISERROR($V2130),"Enter smelter details","RMI"),IF(ISERROR($V2130),"",OFFSET('Smelter Look-up'!$F$4,$V2130-4,0)))</f>
        <v/>
      </c>
      <c r="H2130" s="183"/>
      <c r="I2130" s="184" t="s">
        <v>15807</v>
      </c>
      <c r="J2130" s="184" t="s">
        <v>15807</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t="s">
        <v>15807</v>
      </c>
      <c r="B2131" s="182" t="str">
        <f>IF(LEN(A2131)=0,"",INDEX('Smelter Look-up'!$A:$A,MATCH($A2131,'Smelter Look-up'!$E:$E,0)))</f>
        <v/>
      </c>
      <c r="C2131" s="186" t="str">
        <f>IF(LEN(A2131)=0,"",INDEX('Smelter Look-up'!$C:$C,MATCH($A2131,'Smelter Look-up'!$E:$E,0)))</f>
        <v/>
      </c>
      <c r="D2131" s="230"/>
      <c r="E2131" s="182" t="str">
        <f ca="1">IF(ISERROR($V2131),"",OFFSET('Smelter Look-up'!$D$4,$V2131-4,0)&amp;"")</f>
        <v/>
      </c>
      <c r="F2131" s="182" t="s">
        <v>15807</v>
      </c>
      <c r="G2131" s="182" t="str">
        <f ca="1">IF(C2131=$X$4,IF(ISERROR($V2131),"Enter smelter details","RMI"),IF(ISERROR($V2131),"",OFFSET('Smelter Look-up'!$F$4,$V2131-4,0)))</f>
        <v/>
      </c>
      <c r="H2131" s="183"/>
      <c r="I2131" s="184" t="s">
        <v>15807</v>
      </c>
      <c r="J2131" s="184" t="s">
        <v>15807</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t="s">
        <v>15807</v>
      </c>
      <c r="B2132" s="182" t="str">
        <f>IF(LEN(A2132)=0,"",INDEX('Smelter Look-up'!$A:$A,MATCH($A2132,'Smelter Look-up'!$E:$E,0)))</f>
        <v/>
      </c>
      <c r="C2132" s="186" t="str">
        <f>IF(LEN(A2132)=0,"",INDEX('Smelter Look-up'!$C:$C,MATCH($A2132,'Smelter Look-up'!$E:$E,0)))</f>
        <v/>
      </c>
      <c r="D2132" s="230"/>
      <c r="E2132" s="182" t="str">
        <f ca="1">IF(ISERROR($V2132),"",OFFSET('Smelter Look-up'!$D$4,$V2132-4,0)&amp;"")</f>
        <v/>
      </c>
      <c r="F2132" s="182" t="s">
        <v>15807</v>
      </c>
      <c r="G2132" s="182" t="str">
        <f ca="1">IF(C2132=$X$4,IF(ISERROR($V2132),"Enter smelter details","RMI"),IF(ISERROR($V2132),"",OFFSET('Smelter Look-up'!$F$4,$V2132-4,0)))</f>
        <v/>
      </c>
      <c r="H2132" s="183"/>
      <c r="I2132" s="184" t="s">
        <v>15807</v>
      </c>
      <c r="J2132" s="184" t="s">
        <v>15807</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t="s">
        <v>15807</v>
      </c>
      <c r="B2133" s="182" t="str">
        <f>IF(LEN(A2133)=0,"",INDEX('Smelter Look-up'!$A:$A,MATCH($A2133,'Smelter Look-up'!$E:$E,0)))</f>
        <v/>
      </c>
      <c r="C2133" s="186" t="str">
        <f>IF(LEN(A2133)=0,"",INDEX('Smelter Look-up'!$C:$C,MATCH($A2133,'Smelter Look-up'!$E:$E,0)))</f>
        <v/>
      </c>
      <c r="D2133" s="230"/>
      <c r="E2133" s="182" t="str">
        <f ca="1">IF(ISERROR($V2133),"",OFFSET('Smelter Look-up'!$D$4,$V2133-4,0)&amp;"")</f>
        <v/>
      </c>
      <c r="F2133" s="182" t="s">
        <v>15807</v>
      </c>
      <c r="G2133" s="182" t="str">
        <f ca="1">IF(C2133=$X$4,IF(ISERROR($V2133),"Enter smelter details","RMI"),IF(ISERROR($V2133),"",OFFSET('Smelter Look-up'!$F$4,$V2133-4,0)))</f>
        <v/>
      </c>
      <c r="H2133" s="183"/>
      <c r="I2133" s="184" t="s">
        <v>15807</v>
      </c>
      <c r="J2133" s="184" t="s">
        <v>15807</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t="s">
        <v>15807</v>
      </c>
      <c r="B2134" s="182" t="str">
        <f>IF(LEN(A2134)=0,"",INDEX('Smelter Look-up'!$A:$A,MATCH($A2134,'Smelter Look-up'!$E:$E,0)))</f>
        <v/>
      </c>
      <c r="C2134" s="186" t="str">
        <f>IF(LEN(A2134)=0,"",INDEX('Smelter Look-up'!$C:$C,MATCH($A2134,'Smelter Look-up'!$E:$E,0)))</f>
        <v/>
      </c>
      <c r="D2134" s="230"/>
      <c r="E2134" s="182" t="str">
        <f ca="1">IF(ISERROR($V2134),"",OFFSET('Smelter Look-up'!$D$4,$V2134-4,0)&amp;"")</f>
        <v/>
      </c>
      <c r="F2134" s="182" t="s">
        <v>15807</v>
      </c>
      <c r="G2134" s="182" t="str">
        <f ca="1">IF(C2134=$X$4,IF(ISERROR($V2134),"Enter smelter details","RMI"),IF(ISERROR($V2134),"",OFFSET('Smelter Look-up'!$F$4,$V2134-4,0)))</f>
        <v/>
      </c>
      <c r="H2134" s="183"/>
      <c r="I2134" s="184" t="s">
        <v>15807</v>
      </c>
      <c r="J2134" s="184" t="s">
        <v>15807</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t="s">
        <v>15807</v>
      </c>
      <c r="B2135" s="182" t="str">
        <f>IF(LEN(A2135)=0,"",INDEX('Smelter Look-up'!$A:$A,MATCH($A2135,'Smelter Look-up'!$E:$E,0)))</f>
        <v/>
      </c>
      <c r="C2135" s="186" t="str">
        <f>IF(LEN(A2135)=0,"",INDEX('Smelter Look-up'!$C:$C,MATCH($A2135,'Smelter Look-up'!$E:$E,0)))</f>
        <v/>
      </c>
      <c r="D2135" s="230"/>
      <c r="E2135" s="182" t="str">
        <f ca="1">IF(ISERROR($V2135),"",OFFSET('Smelter Look-up'!$D$4,$V2135-4,0)&amp;"")</f>
        <v/>
      </c>
      <c r="F2135" s="182" t="s">
        <v>15807</v>
      </c>
      <c r="G2135" s="182" t="str">
        <f ca="1">IF(C2135=$X$4,IF(ISERROR($V2135),"Enter smelter details","RMI"),IF(ISERROR($V2135),"",OFFSET('Smelter Look-up'!$F$4,$V2135-4,0)))</f>
        <v/>
      </c>
      <c r="H2135" s="183"/>
      <c r="I2135" s="184" t="s">
        <v>15807</v>
      </c>
      <c r="J2135" s="184" t="s">
        <v>15807</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t="s">
        <v>15807</v>
      </c>
      <c r="B2136" s="182" t="str">
        <f>IF(LEN(A2136)=0,"",INDEX('Smelter Look-up'!$A:$A,MATCH($A2136,'Smelter Look-up'!$E:$E,0)))</f>
        <v/>
      </c>
      <c r="C2136" s="186" t="str">
        <f>IF(LEN(A2136)=0,"",INDEX('Smelter Look-up'!$C:$C,MATCH($A2136,'Smelter Look-up'!$E:$E,0)))</f>
        <v/>
      </c>
      <c r="D2136" s="230"/>
      <c r="E2136" s="182" t="str">
        <f ca="1">IF(ISERROR($V2136),"",OFFSET('Smelter Look-up'!$D$4,$V2136-4,0)&amp;"")</f>
        <v/>
      </c>
      <c r="F2136" s="182" t="s">
        <v>15807</v>
      </c>
      <c r="G2136" s="182" t="str">
        <f ca="1">IF(C2136=$X$4,IF(ISERROR($V2136),"Enter smelter details","RMI"),IF(ISERROR($V2136),"",OFFSET('Smelter Look-up'!$F$4,$V2136-4,0)))</f>
        <v/>
      </c>
      <c r="H2136" s="183"/>
      <c r="I2136" s="184" t="s">
        <v>15807</v>
      </c>
      <c r="J2136" s="184" t="s">
        <v>15807</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t="s">
        <v>15807</v>
      </c>
      <c r="B2137" s="182" t="str">
        <f>IF(LEN(A2137)=0,"",INDEX('Smelter Look-up'!$A:$A,MATCH($A2137,'Smelter Look-up'!$E:$E,0)))</f>
        <v/>
      </c>
      <c r="C2137" s="186" t="str">
        <f>IF(LEN(A2137)=0,"",INDEX('Smelter Look-up'!$C:$C,MATCH($A2137,'Smelter Look-up'!$E:$E,0)))</f>
        <v/>
      </c>
      <c r="D2137" s="230"/>
      <c r="E2137" s="182" t="str">
        <f ca="1">IF(ISERROR($V2137),"",OFFSET('Smelter Look-up'!$D$4,$V2137-4,0)&amp;"")</f>
        <v/>
      </c>
      <c r="F2137" s="182" t="s">
        <v>15807</v>
      </c>
      <c r="G2137" s="182" t="str">
        <f ca="1">IF(C2137=$X$4,IF(ISERROR($V2137),"Enter smelter details","RMI"),IF(ISERROR($V2137),"",OFFSET('Smelter Look-up'!$F$4,$V2137-4,0)))</f>
        <v/>
      </c>
      <c r="H2137" s="183"/>
      <c r="I2137" s="184" t="s">
        <v>15807</v>
      </c>
      <c r="J2137" s="184" t="s">
        <v>15807</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t="s">
        <v>15807</v>
      </c>
      <c r="B2138" s="182" t="str">
        <f>IF(LEN(A2138)=0,"",INDEX('Smelter Look-up'!$A:$A,MATCH($A2138,'Smelter Look-up'!$E:$E,0)))</f>
        <v/>
      </c>
      <c r="C2138" s="186" t="str">
        <f>IF(LEN(A2138)=0,"",INDEX('Smelter Look-up'!$C:$C,MATCH($A2138,'Smelter Look-up'!$E:$E,0)))</f>
        <v/>
      </c>
      <c r="D2138" s="230"/>
      <c r="E2138" s="182" t="str">
        <f ca="1">IF(ISERROR($V2138),"",OFFSET('Smelter Look-up'!$D$4,$V2138-4,0)&amp;"")</f>
        <v/>
      </c>
      <c r="F2138" s="182" t="s">
        <v>15807</v>
      </c>
      <c r="G2138" s="182" t="str">
        <f ca="1">IF(C2138=$X$4,IF(ISERROR($V2138),"Enter smelter details","RMI"),IF(ISERROR($V2138),"",OFFSET('Smelter Look-up'!$F$4,$V2138-4,0)))</f>
        <v/>
      </c>
      <c r="H2138" s="183"/>
      <c r="I2138" s="184" t="s">
        <v>15807</v>
      </c>
      <c r="J2138" s="184" t="s">
        <v>15807</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t="s">
        <v>15807</v>
      </c>
      <c r="B2139" s="182" t="str">
        <f>IF(LEN(A2139)=0,"",INDEX('Smelter Look-up'!$A:$A,MATCH($A2139,'Smelter Look-up'!$E:$E,0)))</f>
        <v/>
      </c>
      <c r="C2139" s="186" t="str">
        <f>IF(LEN(A2139)=0,"",INDEX('Smelter Look-up'!$C:$C,MATCH($A2139,'Smelter Look-up'!$E:$E,0)))</f>
        <v/>
      </c>
      <c r="D2139" s="230"/>
      <c r="E2139" s="182" t="str">
        <f ca="1">IF(ISERROR($V2139),"",OFFSET('Smelter Look-up'!$D$4,$V2139-4,0)&amp;"")</f>
        <v/>
      </c>
      <c r="F2139" s="182" t="s">
        <v>15807</v>
      </c>
      <c r="G2139" s="182" t="str">
        <f ca="1">IF(C2139=$X$4,IF(ISERROR($V2139),"Enter smelter details","RMI"),IF(ISERROR($V2139),"",OFFSET('Smelter Look-up'!$F$4,$V2139-4,0)))</f>
        <v/>
      </c>
      <c r="H2139" s="183"/>
      <c r="I2139" s="184" t="s">
        <v>15807</v>
      </c>
      <c r="J2139" s="184" t="s">
        <v>15807</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t="s">
        <v>15807</v>
      </c>
      <c r="B2140" s="182" t="str">
        <f>IF(LEN(A2140)=0,"",INDEX('Smelter Look-up'!$A:$A,MATCH($A2140,'Smelter Look-up'!$E:$E,0)))</f>
        <v/>
      </c>
      <c r="C2140" s="186" t="str">
        <f>IF(LEN(A2140)=0,"",INDEX('Smelter Look-up'!$C:$C,MATCH($A2140,'Smelter Look-up'!$E:$E,0)))</f>
        <v/>
      </c>
      <c r="D2140" s="230"/>
      <c r="E2140" s="182" t="str">
        <f ca="1">IF(ISERROR($V2140),"",OFFSET('Smelter Look-up'!$D$4,$V2140-4,0)&amp;"")</f>
        <v/>
      </c>
      <c r="F2140" s="182" t="s">
        <v>15807</v>
      </c>
      <c r="G2140" s="182" t="str">
        <f ca="1">IF(C2140=$X$4,IF(ISERROR($V2140),"Enter smelter details","RMI"),IF(ISERROR($V2140),"",OFFSET('Smelter Look-up'!$F$4,$V2140-4,0)))</f>
        <v/>
      </c>
      <c r="H2140" s="183"/>
      <c r="I2140" s="184" t="s">
        <v>15807</v>
      </c>
      <c r="J2140" s="184" t="s">
        <v>15807</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t="s">
        <v>15807</v>
      </c>
      <c r="B2141" s="182" t="str">
        <f>IF(LEN(A2141)=0,"",INDEX('Smelter Look-up'!$A:$A,MATCH($A2141,'Smelter Look-up'!$E:$E,0)))</f>
        <v/>
      </c>
      <c r="C2141" s="186" t="str">
        <f>IF(LEN(A2141)=0,"",INDEX('Smelter Look-up'!$C:$C,MATCH($A2141,'Smelter Look-up'!$E:$E,0)))</f>
        <v/>
      </c>
      <c r="D2141" s="230"/>
      <c r="E2141" s="182" t="str">
        <f ca="1">IF(ISERROR($V2141),"",OFFSET('Smelter Look-up'!$D$4,$V2141-4,0)&amp;"")</f>
        <v/>
      </c>
      <c r="F2141" s="182" t="s">
        <v>15807</v>
      </c>
      <c r="G2141" s="182" t="str">
        <f ca="1">IF(C2141=$X$4,IF(ISERROR($V2141),"Enter smelter details","RMI"),IF(ISERROR($V2141),"",OFFSET('Smelter Look-up'!$F$4,$V2141-4,0)))</f>
        <v/>
      </c>
      <c r="H2141" s="183"/>
      <c r="I2141" s="184" t="s">
        <v>15807</v>
      </c>
      <c r="J2141" s="184" t="s">
        <v>15807</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t="s">
        <v>15807</v>
      </c>
      <c r="B2142" s="182" t="str">
        <f>IF(LEN(A2142)=0,"",INDEX('Smelter Look-up'!$A:$A,MATCH($A2142,'Smelter Look-up'!$E:$E,0)))</f>
        <v/>
      </c>
      <c r="C2142" s="186" t="str">
        <f>IF(LEN(A2142)=0,"",INDEX('Smelter Look-up'!$C:$C,MATCH($A2142,'Smelter Look-up'!$E:$E,0)))</f>
        <v/>
      </c>
      <c r="D2142" s="230"/>
      <c r="E2142" s="182" t="str">
        <f ca="1">IF(ISERROR($V2142),"",OFFSET('Smelter Look-up'!$D$4,$V2142-4,0)&amp;"")</f>
        <v/>
      </c>
      <c r="F2142" s="182" t="s">
        <v>15807</v>
      </c>
      <c r="G2142" s="182" t="str">
        <f ca="1">IF(C2142=$X$4,IF(ISERROR($V2142),"Enter smelter details","RMI"),IF(ISERROR($V2142),"",OFFSET('Smelter Look-up'!$F$4,$V2142-4,0)))</f>
        <v/>
      </c>
      <c r="H2142" s="183"/>
      <c r="I2142" s="184" t="s">
        <v>15807</v>
      </c>
      <c r="J2142" s="184" t="s">
        <v>15807</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t="s">
        <v>15807</v>
      </c>
      <c r="B2143" s="182" t="str">
        <f>IF(LEN(A2143)=0,"",INDEX('Smelter Look-up'!$A:$A,MATCH($A2143,'Smelter Look-up'!$E:$E,0)))</f>
        <v/>
      </c>
      <c r="C2143" s="186" t="str">
        <f>IF(LEN(A2143)=0,"",INDEX('Smelter Look-up'!$C:$C,MATCH($A2143,'Smelter Look-up'!$E:$E,0)))</f>
        <v/>
      </c>
      <c r="D2143" s="230"/>
      <c r="E2143" s="182" t="str">
        <f ca="1">IF(ISERROR($V2143),"",OFFSET('Smelter Look-up'!$D$4,$V2143-4,0)&amp;"")</f>
        <v/>
      </c>
      <c r="F2143" s="182" t="s">
        <v>15807</v>
      </c>
      <c r="G2143" s="182" t="str">
        <f ca="1">IF(C2143=$X$4,IF(ISERROR($V2143),"Enter smelter details","RMI"),IF(ISERROR($V2143),"",OFFSET('Smelter Look-up'!$F$4,$V2143-4,0)))</f>
        <v/>
      </c>
      <c r="H2143" s="183"/>
      <c r="I2143" s="184" t="s">
        <v>15807</v>
      </c>
      <c r="J2143" s="184" t="s">
        <v>15807</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t="s">
        <v>15807</v>
      </c>
      <c r="B2144" s="182" t="str">
        <f>IF(LEN(A2144)=0,"",INDEX('Smelter Look-up'!$A:$A,MATCH($A2144,'Smelter Look-up'!$E:$E,0)))</f>
        <v/>
      </c>
      <c r="C2144" s="186" t="str">
        <f>IF(LEN(A2144)=0,"",INDEX('Smelter Look-up'!$C:$C,MATCH($A2144,'Smelter Look-up'!$E:$E,0)))</f>
        <v/>
      </c>
      <c r="D2144" s="230"/>
      <c r="E2144" s="182" t="str">
        <f ca="1">IF(ISERROR($V2144),"",OFFSET('Smelter Look-up'!$D$4,$V2144-4,0)&amp;"")</f>
        <v/>
      </c>
      <c r="F2144" s="182" t="s">
        <v>15807</v>
      </c>
      <c r="G2144" s="182" t="str">
        <f ca="1">IF(C2144=$X$4,IF(ISERROR($V2144),"Enter smelter details","RMI"),IF(ISERROR($V2144),"",OFFSET('Smelter Look-up'!$F$4,$V2144-4,0)))</f>
        <v/>
      </c>
      <c r="H2144" s="183"/>
      <c r="I2144" s="184" t="s">
        <v>15807</v>
      </c>
      <c r="J2144" s="184" t="s">
        <v>15807</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t="s">
        <v>15807</v>
      </c>
      <c r="B2145" s="182" t="str">
        <f>IF(LEN(A2145)=0,"",INDEX('Smelter Look-up'!$A:$A,MATCH($A2145,'Smelter Look-up'!$E:$E,0)))</f>
        <v/>
      </c>
      <c r="C2145" s="186" t="str">
        <f>IF(LEN(A2145)=0,"",INDEX('Smelter Look-up'!$C:$C,MATCH($A2145,'Smelter Look-up'!$E:$E,0)))</f>
        <v/>
      </c>
      <c r="D2145" s="230"/>
      <c r="E2145" s="182" t="str">
        <f ca="1">IF(ISERROR($V2145),"",OFFSET('Smelter Look-up'!$D$4,$V2145-4,0)&amp;"")</f>
        <v/>
      </c>
      <c r="F2145" s="182" t="s">
        <v>15807</v>
      </c>
      <c r="G2145" s="182" t="str">
        <f ca="1">IF(C2145=$X$4,IF(ISERROR($V2145),"Enter smelter details","RMI"),IF(ISERROR($V2145),"",OFFSET('Smelter Look-up'!$F$4,$V2145-4,0)))</f>
        <v/>
      </c>
      <c r="H2145" s="183"/>
      <c r="I2145" s="184" t="s">
        <v>15807</v>
      </c>
      <c r="J2145" s="184" t="s">
        <v>15807</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t="s">
        <v>15807</v>
      </c>
      <c r="B2146" s="182" t="str">
        <f>IF(LEN(A2146)=0,"",INDEX('Smelter Look-up'!$A:$A,MATCH($A2146,'Smelter Look-up'!$E:$E,0)))</f>
        <v/>
      </c>
      <c r="C2146" s="186" t="str">
        <f>IF(LEN(A2146)=0,"",INDEX('Smelter Look-up'!$C:$C,MATCH($A2146,'Smelter Look-up'!$E:$E,0)))</f>
        <v/>
      </c>
      <c r="D2146" s="230"/>
      <c r="E2146" s="182" t="str">
        <f ca="1">IF(ISERROR($V2146),"",OFFSET('Smelter Look-up'!$D$4,$V2146-4,0)&amp;"")</f>
        <v/>
      </c>
      <c r="F2146" s="182" t="s">
        <v>15807</v>
      </c>
      <c r="G2146" s="182" t="str">
        <f ca="1">IF(C2146=$X$4,IF(ISERROR($V2146),"Enter smelter details","RMI"),IF(ISERROR($V2146),"",OFFSET('Smelter Look-up'!$F$4,$V2146-4,0)))</f>
        <v/>
      </c>
      <c r="H2146" s="183"/>
      <c r="I2146" s="184" t="s">
        <v>15807</v>
      </c>
      <c r="J2146" s="184" t="s">
        <v>15807</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t="s">
        <v>15807</v>
      </c>
      <c r="B2147" s="182" t="str">
        <f>IF(LEN(A2147)=0,"",INDEX('Smelter Look-up'!$A:$A,MATCH($A2147,'Smelter Look-up'!$E:$E,0)))</f>
        <v/>
      </c>
      <c r="C2147" s="186" t="str">
        <f>IF(LEN(A2147)=0,"",INDEX('Smelter Look-up'!$C:$C,MATCH($A2147,'Smelter Look-up'!$E:$E,0)))</f>
        <v/>
      </c>
      <c r="D2147" s="230"/>
      <c r="E2147" s="182" t="str">
        <f ca="1">IF(ISERROR($V2147),"",OFFSET('Smelter Look-up'!$D$4,$V2147-4,0)&amp;"")</f>
        <v/>
      </c>
      <c r="F2147" s="182" t="s">
        <v>15807</v>
      </c>
      <c r="G2147" s="182" t="str">
        <f ca="1">IF(C2147=$X$4,IF(ISERROR($V2147),"Enter smelter details","RMI"),IF(ISERROR($V2147),"",OFFSET('Smelter Look-up'!$F$4,$V2147-4,0)))</f>
        <v/>
      </c>
      <c r="H2147" s="183"/>
      <c r="I2147" s="184" t="s">
        <v>15807</v>
      </c>
      <c r="J2147" s="184" t="s">
        <v>15807</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t="s">
        <v>15807</v>
      </c>
      <c r="B2148" s="182" t="str">
        <f>IF(LEN(A2148)=0,"",INDEX('Smelter Look-up'!$A:$A,MATCH($A2148,'Smelter Look-up'!$E:$E,0)))</f>
        <v/>
      </c>
      <c r="C2148" s="186" t="str">
        <f>IF(LEN(A2148)=0,"",INDEX('Smelter Look-up'!$C:$C,MATCH($A2148,'Smelter Look-up'!$E:$E,0)))</f>
        <v/>
      </c>
      <c r="D2148" s="230"/>
      <c r="E2148" s="182" t="str">
        <f ca="1">IF(ISERROR($V2148),"",OFFSET('Smelter Look-up'!$D$4,$V2148-4,0)&amp;"")</f>
        <v/>
      </c>
      <c r="F2148" s="182" t="s">
        <v>15807</v>
      </c>
      <c r="G2148" s="182" t="str">
        <f ca="1">IF(C2148=$X$4,IF(ISERROR($V2148),"Enter smelter details","RMI"),IF(ISERROR($V2148),"",OFFSET('Smelter Look-up'!$F$4,$V2148-4,0)))</f>
        <v/>
      </c>
      <c r="H2148" s="183"/>
      <c r="I2148" s="184" t="s">
        <v>15807</v>
      </c>
      <c r="J2148" s="184" t="s">
        <v>15807</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t="s">
        <v>15807</v>
      </c>
      <c r="B2149" s="182" t="str">
        <f>IF(LEN(A2149)=0,"",INDEX('Smelter Look-up'!$A:$A,MATCH($A2149,'Smelter Look-up'!$E:$E,0)))</f>
        <v/>
      </c>
      <c r="C2149" s="186" t="str">
        <f>IF(LEN(A2149)=0,"",INDEX('Smelter Look-up'!$C:$C,MATCH($A2149,'Smelter Look-up'!$E:$E,0)))</f>
        <v/>
      </c>
      <c r="D2149" s="230"/>
      <c r="E2149" s="182" t="str">
        <f ca="1">IF(ISERROR($V2149),"",OFFSET('Smelter Look-up'!$D$4,$V2149-4,0)&amp;"")</f>
        <v/>
      </c>
      <c r="F2149" s="182" t="s">
        <v>15807</v>
      </c>
      <c r="G2149" s="182" t="str">
        <f ca="1">IF(C2149=$X$4,IF(ISERROR($V2149),"Enter smelter details","RMI"),IF(ISERROR($V2149),"",OFFSET('Smelter Look-up'!$F$4,$V2149-4,0)))</f>
        <v/>
      </c>
      <c r="H2149" s="183"/>
      <c r="I2149" s="184" t="s">
        <v>15807</v>
      </c>
      <c r="J2149" s="184" t="s">
        <v>15807</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t="s">
        <v>15807</v>
      </c>
      <c r="B2150" s="182" t="str">
        <f>IF(LEN(A2150)=0,"",INDEX('Smelter Look-up'!$A:$A,MATCH($A2150,'Smelter Look-up'!$E:$E,0)))</f>
        <v/>
      </c>
      <c r="C2150" s="186" t="str">
        <f>IF(LEN(A2150)=0,"",INDEX('Smelter Look-up'!$C:$C,MATCH($A2150,'Smelter Look-up'!$E:$E,0)))</f>
        <v/>
      </c>
      <c r="D2150" s="230"/>
      <c r="E2150" s="182" t="str">
        <f ca="1">IF(ISERROR($V2150),"",OFFSET('Smelter Look-up'!$D$4,$V2150-4,0)&amp;"")</f>
        <v/>
      </c>
      <c r="F2150" s="182" t="s">
        <v>15807</v>
      </c>
      <c r="G2150" s="182" t="str">
        <f ca="1">IF(C2150=$X$4,IF(ISERROR($V2150),"Enter smelter details","RMI"),IF(ISERROR($V2150),"",OFFSET('Smelter Look-up'!$F$4,$V2150-4,0)))</f>
        <v/>
      </c>
      <c r="H2150" s="183"/>
      <c r="I2150" s="184" t="s">
        <v>15807</v>
      </c>
      <c r="J2150" s="184" t="s">
        <v>15807</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t="s">
        <v>15807</v>
      </c>
      <c r="B2151" s="182" t="str">
        <f>IF(LEN(A2151)=0,"",INDEX('Smelter Look-up'!$A:$A,MATCH($A2151,'Smelter Look-up'!$E:$E,0)))</f>
        <v/>
      </c>
      <c r="C2151" s="186" t="str">
        <f>IF(LEN(A2151)=0,"",INDEX('Smelter Look-up'!$C:$C,MATCH($A2151,'Smelter Look-up'!$E:$E,0)))</f>
        <v/>
      </c>
      <c r="D2151" s="230"/>
      <c r="E2151" s="182" t="str">
        <f ca="1">IF(ISERROR($V2151),"",OFFSET('Smelter Look-up'!$D$4,$V2151-4,0)&amp;"")</f>
        <v/>
      </c>
      <c r="F2151" s="182" t="s">
        <v>15807</v>
      </c>
      <c r="G2151" s="182" t="str">
        <f ca="1">IF(C2151=$X$4,IF(ISERROR($V2151),"Enter smelter details","RMI"),IF(ISERROR($V2151),"",OFFSET('Smelter Look-up'!$F$4,$V2151-4,0)))</f>
        <v/>
      </c>
      <c r="H2151" s="183"/>
      <c r="I2151" s="184" t="s">
        <v>15807</v>
      </c>
      <c r="J2151" s="184" t="s">
        <v>15807</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t="s">
        <v>15807</v>
      </c>
      <c r="B2152" s="182" t="str">
        <f>IF(LEN(A2152)=0,"",INDEX('Smelter Look-up'!$A:$A,MATCH($A2152,'Smelter Look-up'!$E:$E,0)))</f>
        <v/>
      </c>
      <c r="C2152" s="186" t="str">
        <f>IF(LEN(A2152)=0,"",INDEX('Smelter Look-up'!$C:$C,MATCH($A2152,'Smelter Look-up'!$E:$E,0)))</f>
        <v/>
      </c>
      <c r="D2152" s="230"/>
      <c r="E2152" s="182" t="str">
        <f ca="1">IF(ISERROR($V2152),"",OFFSET('Smelter Look-up'!$D$4,$V2152-4,0)&amp;"")</f>
        <v/>
      </c>
      <c r="F2152" s="182" t="s">
        <v>15807</v>
      </c>
      <c r="G2152" s="182" t="str">
        <f ca="1">IF(C2152=$X$4,IF(ISERROR($V2152),"Enter smelter details","RMI"),IF(ISERROR($V2152),"",OFFSET('Smelter Look-up'!$F$4,$V2152-4,0)))</f>
        <v/>
      </c>
      <c r="H2152" s="183"/>
      <c r="I2152" s="184" t="s">
        <v>15807</v>
      </c>
      <c r="J2152" s="184" t="s">
        <v>15807</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t="s">
        <v>15807</v>
      </c>
      <c r="B2153" s="182" t="str">
        <f>IF(LEN(A2153)=0,"",INDEX('Smelter Look-up'!$A:$A,MATCH($A2153,'Smelter Look-up'!$E:$E,0)))</f>
        <v/>
      </c>
      <c r="C2153" s="186" t="str">
        <f>IF(LEN(A2153)=0,"",INDEX('Smelter Look-up'!$C:$C,MATCH($A2153,'Smelter Look-up'!$E:$E,0)))</f>
        <v/>
      </c>
      <c r="D2153" s="230"/>
      <c r="E2153" s="182" t="str">
        <f ca="1">IF(ISERROR($V2153),"",OFFSET('Smelter Look-up'!$D$4,$V2153-4,0)&amp;"")</f>
        <v/>
      </c>
      <c r="F2153" s="182" t="s">
        <v>15807</v>
      </c>
      <c r="G2153" s="182" t="str">
        <f ca="1">IF(C2153=$X$4,IF(ISERROR($V2153),"Enter smelter details","RMI"),IF(ISERROR($V2153),"",OFFSET('Smelter Look-up'!$F$4,$V2153-4,0)))</f>
        <v/>
      </c>
      <c r="H2153" s="183"/>
      <c r="I2153" s="184" t="s">
        <v>15807</v>
      </c>
      <c r="J2153" s="184" t="s">
        <v>15807</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t="s">
        <v>15807</v>
      </c>
      <c r="B2154" s="182" t="str">
        <f>IF(LEN(A2154)=0,"",INDEX('Smelter Look-up'!$A:$A,MATCH($A2154,'Smelter Look-up'!$E:$E,0)))</f>
        <v/>
      </c>
      <c r="C2154" s="186" t="str">
        <f>IF(LEN(A2154)=0,"",INDEX('Smelter Look-up'!$C:$C,MATCH($A2154,'Smelter Look-up'!$E:$E,0)))</f>
        <v/>
      </c>
      <c r="D2154" s="230"/>
      <c r="E2154" s="182" t="str">
        <f ca="1">IF(ISERROR($V2154),"",OFFSET('Smelter Look-up'!$D$4,$V2154-4,0)&amp;"")</f>
        <v/>
      </c>
      <c r="F2154" s="182" t="s">
        <v>15807</v>
      </c>
      <c r="G2154" s="182" t="str">
        <f ca="1">IF(C2154=$X$4,IF(ISERROR($V2154),"Enter smelter details","RMI"),IF(ISERROR($V2154),"",OFFSET('Smelter Look-up'!$F$4,$V2154-4,0)))</f>
        <v/>
      </c>
      <c r="H2154" s="183"/>
      <c r="I2154" s="184" t="s">
        <v>15807</v>
      </c>
      <c r="J2154" s="184" t="s">
        <v>15807</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t="s">
        <v>15807</v>
      </c>
      <c r="B2155" s="182" t="str">
        <f>IF(LEN(A2155)=0,"",INDEX('Smelter Look-up'!$A:$A,MATCH($A2155,'Smelter Look-up'!$E:$E,0)))</f>
        <v/>
      </c>
      <c r="C2155" s="186" t="str">
        <f>IF(LEN(A2155)=0,"",INDEX('Smelter Look-up'!$C:$C,MATCH($A2155,'Smelter Look-up'!$E:$E,0)))</f>
        <v/>
      </c>
      <c r="D2155" s="230"/>
      <c r="E2155" s="182" t="str">
        <f ca="1">IF(ISERROR($V2155),"",OFFSET('Smelter Look-up'!$D$4,$V2155-4,0)&amp;"")</f>
        <v/>
      </c>
      <c r="F2155" s="182" t="s">
        <v>15807</v>
      </c>
      <c r="G2155" s="182" t="str">
        <f ca="1">IF(C2155=$X$4,IF(ISERROR($V2155),"Enter smelter details","RMI"),IF(ISERROR($V2155),"",OFFSET('Smelter Look-up'!$F$4,$V2155-4,0)))</f>
        <v/>
      </c>
      <c r="H2155" s="183"/>
      <c r="I2155" s="184" t="s">
        <v>15807</v>
      </c>
      <c r="J2155" s="184" t="s">
        <v>15807</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t="s">
        <v>15807</v>
      </c>
      <c r="B2156" s="182" t="str">
        <f>IF(LEN(A2156)=0,"",INDEX('Smelter Look-up'!$A:$A,MATCH($A2156,'Smelter Look-up'!$E:$E,0)))</f>
        <v/>
      </c>
      <c r="C2156" s="186" t="str">
        <f>IF(LEN(A2156)=0,"",INDEX('Smelter Look-up'!$C:$C,MATCH($A2156,'Smelter Look-up'!$E:$E,0)))</f>
        <v/>
      </c>
      <c r="D2156" s="230"/>
      <c r="E2156" s="182" t="str">
        <f ca="1">IF(ISERROR($V2156),"",OFFSET('Smelter Look-up'!$D$4,$V2156-4,0)&amp;"")</f>
        <v/>
      </c>
      <c r="F2156" s="182" t="s">
        <v>15807</v>
      </c>
      <c r="G2156" s="182" t="str">
        <f ca="1">IF(C2156=$X$4,IF(ISERROR($V2156),"Enter smelter details","RMI"),IF(ISERROR($V2156),"",OFFSET('Smelter Look-up'!$F$4,$V2156-4,0)))</f>
        <v/>
      </c>
      <c r="H2156" s="183"/>
      <c r="I2156" s="184" t="s">
        <v>15807</v>
      </c>
      <c r="J2156" s="184" t="s">
        <v>15807</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t="s">
        <v>15807</v>
      </c>
      <c r="B2157" s="182" t="str">
        <f>IF(LEN(A2157)=0,"",INDEX('Smelter Look-up'!$A:$A,MATCH($A2157,'Smelter Look-up'!$E:$E,0)))</f>
        <v/>
      </c>
      <c r="C2157" s="186" t="str">
        <f>IF(LEN(A2157)=0,"",INDEX('Smelter Look-up'!$C:$C,MATCH($A2157,'Smelter Look-up'!$E:$E,0)))</f>
        <v/>
      </c>
      <c r="D2157" s="230"/>
      <c r="E2157" s="182" t="str">
        <f ca="1">IF(ISERROR($V2157),"",OFFSET('Smelter Look-up'!$D$4,$V2157-4,0)&amp;"")</f>
        <v/>
      </c>
      <c r="F2157" s="182" t="s">
        <v>15807</v>
      </c>
      <c r="G2157" s="182" t="str">
        <f ca="1">IF(C2157=$X$4,IF(ISERROR($V2157),"Enter smelter details","RMI"),IF(ISERROR($V2157),"",OFFSET('Smelter Look-up'!$F$4,$V2157-4,0)))</f>
        <v/>
      </c>
      <c r="H2157" s="183"/>
      <c r="I2157" s="184" t="s">
        <v>15807</v>
      </c>
      <c r="J2157" s="184" t="s">
        <v>15807</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t="s">
        <v>15807</v>
      </c>
      <c r="B2158" s="182" t="str">
        <f>IF(LEN(A2158)=0,"",INDEX('Smelter Look-up'!$A:$A,MATCH($A2158,'Smelter Look-up'!$E:$E,0)))</f>
        <v/>
      </c>
      <c r="C2158" s="186" t="str">
        <f>IF(LEN(A2158)=0,"",INDEX('Smelter Look-up'!$C:$C,MATCH($A2158,'Smelter Look-up'!$E:$E,0)))</f>
        <v/>
      </c>
      <c r="D2158" s="230"/>
      <c r="E2158" s="182" t="str">
        <f ca="1">IF(ISERROR($V2158),"",OFFSET('Smelter Look-up'!$D$4,$V2158-4,0)&amp;"")</f>
        <v/>
      </c>
      <c r="F2158" s="182" t="s">
        <v>15807</v>
      </c>
      <c r="G2158" s="182" t="str">
        <f ca="1">IF(C2158=$X$4,IF(ISERROR($V2158),"Enter smelter details","RMI"),IF(ISERROR($V2158),"",OFFSET('Smelter Look-up'!$F$4,$V2158-4,0)))</f>
        <v/>
      </c>
      <c r="H2158" s="183"/>
      <c r="I2158" s="184" t="s">
        <v>15807</v>
      </c>
      <c r="J2158" s="184" t="s">
        <v>15807</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t="s">
        <v>15807</v>
      </c>
      <c r="B2159" s="182" t="str">
        <f>IF(LEN(A2159)=0,"",INDEX('Smelter Look-up'!$A:$A,MATCH($A2159,'Smelter Look-up'!$E:$E,0)))</f>
        <v/>
      </c>
      <c r="C2159" s="186" t="str">
        <f>IF(LEN(A2159)=0,"",INDEX('Smelter Look-up'!$C:$C,MATCH($A2159,'Smelter Look-up'!$E:$E,0)))</f>
        <v/>
      </c>
      <c r="D2159" s="230"/>
      <c r="E2159" s="182" t="str">
        <f ca="1">IF(ISERROR($V2159),"",OFFSET('Smelter Look-up'!$D$4,$V2159-4,0)&amp;"")</f>
        <v/>
      </c>
      <c r="F2159" s="182" t="s">
        <v>15807</v>
      </c>
      <c r="G2159" s="182" t="str">
        <f ca="1">IF(C2159=$X$4,IF(ISERROR($V2159),"Enter smelter details","RMI"),IF(ISERROR($V2159),"",OFFSET('Smelter Look-up'!$F$4,$V2159-4,0)))</f>
        <v/>
      </c>
      <c r="H2159" s="183"/>
      <c r="I2159" s="184" t="s">
        <v>15807</v>
      </c>
      <c r="J2159" s="184" t="s">
        <v>15807</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t="s">
        <v>15807</v>
      </c>
      <c r="B2160" s="182" t="str">
        <f>IF(LEN(A2160)=0,"",INDEX('Smelter Look-up'!$A:$A,MATCH($A2160,'Smelter Look-up'!$E:$E,0)))</f>
        <v/>
      </c>
      <c r="C2160" s="186" t="str">
        <f>IF(LEN(A2160)=0,"",INDEX('Smelter Look-up'!$C:$C,MATCH($A2160,'Smelter Look-up'!$E:$E,0)))</f>
        <v/>
      </c>
      <c r="D2160" s="230"/>
      <c r="E2160" s="182" t="str">
        <f ca="1">IF(ISERROR($V2160),"",OFFSET('Smelter Look-up'!$D$4,$V2160-4,0)&amp;"")</f>
        <v/>
      </c>
      <c r="F2160" s="182" t="s">
        <v>15807</v>
      </c>
      <c r="G2160" s="182" t="str">
        <f ca="1">IF(C2160=$X$4,IF(ISERROR($V2160),"Enter smelter details","RMI"),IF(ISERROR($V2160),"",OFFSET('Smelter Look-up'!$F$4,$V2160-4,0)))</f>
        <v/>
      </c>
      <c r="H2160" s="183"/>
      <c r="I2160" s="184" t="s">
        <v>15807</v>
      </c>
      <c r="J2160" s="184" t="s">
        <v>15807</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t="s">
        <v>15807</v>
      </c>
      <c r="B2161" s="182" t="str">
        <f>IF(LEN(A2161)=0,"",INDEX('Smelter Look-up'!$A:$A,MATCH($A2161,'Smelter Look-up'!$E:$E,0)))</f>
        <v/>
      </c>
      <c r="C2161" s="186" t="str">
        <f>IF(LEN(A2161)=0,"",INDEX('Smelter Look-up'!$C:$C,MATCH($A2161,'Smelter Look-up'!$E:$E,0)))</f>
        <v/>
      </c>
      <c r="D2161" s="230"/>
      <c r="E2161" s="182" t="str">
        <f ca="1">IF(ISERROR($V2161),"",OFFSET('Smelter Look-up'!$D$4,$V2161-4,0)&amp;"")</f>
        <v/>
      </c>
      <c r="F2161" s="182" t="s">
        <v>15807</v>
      </c>
      <c r="G2161" s="182" t="str">
        <f ca="1">IF(C2161=$X$4,IF(ISERROR($V2161),"Enter smelter details","RMI"),IF(ISERROR($V2161),"",OFFSET('Smelter Look-up'!$F$4,$V2161-4,0)))</f>
        <v/>
      </c>
      <c r="H2161" s="183"/>
      <c r="I2161" s="184" t="s">
        <v>15807</v>
      </c>
      <c r="J2161" s="184" t="s">
        <v>15807</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t="s">
        <v>15807</v>
      </c>
      <c r="B2162" s="182" t="str">
        <f>IF(LEN(A2162)=0,"",INDEX('Smelter Look-up'!$A:$A,MATCH($A2162,'Smelter Look-up'!$E:$E,0)))</f>
        <v/>
      </c>
      <c r="C2162" s="186" t="str">
        <f>IF(LEN(A2162)=0,"",INDEX('Smelter Look-up'!$C:$C,MATCH($A2162,'Smelter Look-up'!$E:$E,0)))</f>
        <v/>
      </c>
      <c r="D2162" s="230"/>
      <c r="E2162" s="182" t="str">
        <f ca="1">IF(ISERROR($V2162),"",OFFSET('Smelter Look-up'!$D$4,$V2162-4,0)&amp;"")</f>
        <v/>
      </c>
      <c r="F2162" s="182" t="s">
        <v>15807</v>
      </c>
      <c r="G2162" s="182" t="str">
        <f ca="1">IF(C2162=$X$4,IF(ISERROR($V2162),"Enter smelter details","RMI"),IF(ISERROR($V2162),"",OFFSET('Smelter Look-up'!$F$4,$V2162-4,0)))</f>
        <v/>
      </c>
      <c r="H2162" s="183"/>
      <c r="I2162" s="184" t="s">
        <v>15807</v>
      </c>
      <c r="J2162" s="184" t="s">
        <v>15807</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t="s">
        <v>15807</v>
      </c>
      <c r="B2163" s="182" t="str">
        <f>IF(LEN(A2163)=0,"",INDEX('Smelter Look-up'!$A:$A,MATCH($A2163,'Smelter Look-up'!$E:$E,0)))</f>
        <v/>
      </c>
      <c r="C2163" s="186" t="str">
        <f>IF(LEN(A2163)=0,"",INDEX('Smelter Look-up'!$C:$C,MATCH($A2163,'Smelter Look-up'!$E:$E,0)))</f>
        <v/>
      </c>
      <c r="D2163" s="230"/>
      <c r="E2163" s="182" t="str">
        <f ca="1">IF(ISERROR($V2163),"",OFFSET('Smelter Look-up'!$D$4,$V2163-4,0)&amp;"")</f>
        <v/>
      </c>
      <c r="F2163" s="182" t="s">
        <v>15807</v>
      </c>
      <c r="G2163" s="182" t="str">
        <f ca="1">IF(C2163=$X$4,IF(ISERROR($V2163),"Enter smelter details","RMI"),IF(ISERROR($V2163),"",OFFSET('Smelter Look-up'!$F$4,$V2163-4,0)))</f>
        <v/>
      </c>
      <c r="H2163" s="183"/>
      <c r="I2163" s="184" t="s">
        <v>15807</v>
      </c>
      <c r="J2163" s="184" t="s">
        <v>15807</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t="s">
        <v>15807</v>
      </c>
      <c r="B2164" s="182" t="str">
        <f>IF(LEN(A2164)=0,"",INDEX('Smelter Look-up'!$A:$A,MATCH($A2164,'Smelter Look-up'!$E:$E,0)))</f>
        <v/>
      </c>
      <c r="C2164" s="186" t="str">
        <f>IF(LEN(A2164)=0,"",INDEX('Smelter Look-up'!$C:$C,MATCH($A2164,'Smelter Look-up'!$E:$E,0)))</f>
        <v/>
      </c>
      <c r="D2164" s="230"/>
      <c r="E2164" s="182" t="str">
        <f ca="1">IF(ISERROR($V2164),"",OFFSET('Smelter Look-up'!$D$4,$V2164-4,0)&amp;"")</f>
        <v/>
      </c>
      <c r="F2164" s="182" t="s">
        <v>15807</v>
      </c>
      <c r="G2164" s="182" t="str">
        <f ca="1">IF(C2164=$X$4,IF(ISERROR($V2164),"Enter smelter details","RMI"),IF(ISERROR($V2164),"",OFFSET('Smelter Look-up'!$F$4,$V2164-4,0)))</f>
        <v/>
      </c>
      <c r="H2164" s="183"/>
      <c r="I2164" s="184" t="s">
        <v>15807</v>
      </c>
      <c r="J2164" s="184" t="s">
        <v>15807</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t="s">
        <v>15807</v>
      </c>
      <c r="B2165" s="182" t="str">
        <f>IF(LEN(A2165)=0,"",INDEX('Smelter Look-up'!$A:$A,MATCH($A2165,'Smelter Look-up'!$E:$E,0)))</f>
        <v/>
      </c>
      <c r="C2165" s="186" t="str">
        <f>IF(LEN(A2165)=0,"",INDEX('Smelter Look-up'!$C:$C,MATCH($A2165,'Smelter Look-up'!$E:$E,0)))</f>
        <v/>
      </c>
      <c r="D2165" s="230"/>
      <c r="E2165" s="182" t="str">
        <f ca="1">IF(ISERROR($V2165),"",OFFSET('Smelter Look-up'!$D$4,$V2165-4,0)&amp;"")</f>
        <v/>
      </c>
      <c r="F2165" s="182" t="s">
        <v>15807</v>
      </c>
      <c r="G2165" s="182" t="str">
        <f ca="1">IF(C2165=$X$4,IF(ISERROR($V2165),"Enter smelter details","RMI"),IF(ISERROR($V2165),"",OFFSET('Smelter Look-up'!$F$4,$V2165-4,0)))</f>
        <v/>
      </c>
      <c r="H2165" s="183"/>
      <c r="I2165" s="184" t="s">
        <v>15807</v>
      </c>
      <c r="J2165" s="184" t="s">
        <v>15807</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t="s">
        <v>15807</v>
      </c>
      <c r="B2166" s="182" t="str">
        <f>IF(LEN(A2166)=0,"",INDEX('Smelter Look-up'!$A:$A,MATCH($A2166,'Smelter Look-up'!$E:$E,0)))</f>
        <v/>
      </c>
      <c r="C2166" s="186" t="str">
        <f>IF(LEN(A2166)=0,"",INDEX('Smelter Look-up'!$C:$C,MATCH($A2166,'Smelter Look-up'!$E:$E,0)))</f>
        <v/>
      </c>
      <c r="D2166" s="230"/>
      <c r="E2166" s="182" t="str">
        <f ca="1">IF(ISERROR($V2166),"",OFFSET('Smelter Look-up'!$D$4,$V2166-4,0)&amp;"")</f>
        <v/>
      </c>
      <c r="F2166" s="182" t="s">
        <v>15807</v>
      </c>
      <c r="G2166" s="182" t="str">
        <f ca="1">IF(C2166=$X$4,IF(ISERROR($V2166),"Enter smelter details","RMI"),IF(ISERROR($V2166),"",OFFSET('Smelter Look-up'!$F$4,$V2166-4,0)))</f>
        <v/>
      </c>
      <c r="H2166" s="183"/>
      <c r="I2166" s="184" t="s">
        <v>15807</v>
      </c>
      <c r="J2166" s="184" t="s">
        <v>15807</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t="s">
        <v>15807</v>
      </c>
      <c r="B2167" s="182" t="str">
        <f>IF(LEN(A2167)=0,"",INDEX('Smelter Look-up'!$A:$A,MATCH($A2167,'Smelter Look-up'!$E:$E,0)))</f>
        <v/>
      </c>
      <c r="C2167" s="186" t="str">
        <f>IF(LEN(A2167)=0,"",INDEX('Smelter Look-up'!$C:$C,MATCH($A2167,'Smelter Look-up'!$E:$E,0)))</f>
        <v/>
      </c>
      <c r="D2167" s="230"/>
      <c r="E2167" s="182" t="str">
        <f ca="1">IF(ISERROR($V2167),"",OFFSET('Smelter Look-up'!$D$4,$V2167-4,0)&amp;"")</f>
        <v/>
      </c>
      <c r="F2167" s="182" t="s">
        <v>15807</v>
      </c>
      <c r="G2167" s="182" t="str">
        <f ca="1">IF(C2167=$X$4,IF(ISERROR($V2167),"Enter smelter details","RMI"),IF(ISERROR($V2167),"",OFFSET('Smelter Look-up'!$F$4,$V2167-4,0)))</f>
        <v/>
      </c>
      <c r="H2167" s="183"/>
      <c r="I2167" s="184" t="s">
        <v>15807</v>
      </c>
      <c r="J2167" s="184" t="s">
        <v>15807</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t="s">
        <v>15807</v>
      </c>
      <c r="B2168" s="182" t="str">
        <f>IF(LEN(A2168)=0,"",INDEX('Smelter Look-up'!$A:$A,MATCH($A2168,'Smelter Look-up'!$E:$E,0)))</f>
        <v/>
      </c>
      <c r="C2168" s="186" t="str">
        <f>IF(LEN(A2168)=0,"",INDEX('Smelter Look-up'!$C:$C,MATCH($A2168,'Smelter Look-up'!$E:$E,0)))</f>
        <v/>
      </c>
      <c r="D2168" s="230"/>
      <c r="E2168" s="182" t="str">
        <f ca="1">IF(ISERROR($V2168),"",OFFSET('Smelter Look-up'!$D$4,$V2168-4,0)&amp;"")</f>
        <v/>
      </c>
      <c r="F2168" s="182" t="s">
        <v>15807</v>
      </c>
      <c r="G2168" s="182" t="str">
        <f ca="1">IF(C2168=$X$4,IF(ISERROR($V2168),"Enter smelter details","RMI"),IF(ISERROR($V2168),"",OFFSET('Smelter Look-up'!$F$4,$V2168-4,0)))</f>
        <v/>
      </c>
      <c r="H2168" s="183"/>
      <c r="I2168" s="184" t="s">
        <v>15807</v>
      </c>
      <c r="J2168" s="184" t="s">
        <v>15807</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t="s">
        <v>15807</v>
      </c>
      <c r="B2169" s="182" t="str">
        <f>IF(LEN(A2169)=0,"",INDEX('Smelter Look-up'!$A:$A,MATCH($A2169,'Smelter Look-up'!$E:$E,0)))</f>
        <v/>
      </c>
      <c r="C2169" s="186" t="str">
        <f>IF(LEN(A2169)=0,"",INDEX('Smelter Look-up'!$C:$C,MATCH($A2169,'Smelter Look-up'!$E:$E,0)))</f>
        <v/>
      </c>
      <c r="D2169" s="230"/>
      <c r="E2169" s="182" t="str">
        <f ca="1">IF(ISERROR($V2169),"",OFFSET('Smelter Look-up'!$D$4,$V2169-4,0)&amp;"")</f>
        <v/>
      </c>
      <c r="F2169" s="182" t="s">
        <v>15807</v>
      </c>
      <c r="G2169" s="182" t="str">
        <f ca="1">IF(C2169=$X$4,IF(ISERROR($V2169),"Enter smelter details","RMI"),IF(ISERROR($V2169),"",OFFSET('Smelter Look-up'!$F$4,$V2169-4,0)))</f>
        <v/>
      </c>
      <c r="H2169" s="183"/>
      <c r="I2169" s="184" t="s">
        <v>15807</v>
      </c>
      <c r="J2169" s="184" t="s">
        <v>15807</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t="s">
        <v>15807</v>
      </c>
      <c r="B2170" s="182" t="str">
        <f>IF(LEN(A2170)=0,"",INDEX('Smelter Look-up'!$A:$A,MATCH($A2170,'Smelter Look-up'!$E:$E,0)))</f>
        <v/>
      </c>
      <c r="C2170" s="186" t="str">
        <f>IF(LEN(A2170)=0,"",INDEX('Smelter Look-up'!$C:$C,MATCH($A2170,'Smelter Look-up'!$E:$E,0)))</f>
        <v/>
      </c>
      <c r="D2170" s="230"/>
      <c r="E2170" s="182" t="str">
        <f ca="1">IF(ISERROR($V2170),"",OFFSET('Smelter Look-up'!$D$4,$V2170-4,0)&amp;"")</f>
        <v/>
      </c>
      <c r="F2170" s="182" t="s">
        <v>15807</v>
      </c>
      <c r="G2170" s="182" t="str">
        <f ca="1">IF(C2170=$X$4,IF(ISERROR($V2170),"Enter smelter details","RMI"),IF(ISERROR($V2170),"",OFFSET('Smelter Look-up'!$F$4,$V2170-4,0)))</f>
        <v/>
      </c>
      <c r="H2170" s="183"/>
      <c r="I2170" s="184" t="s">
        <v>15807</v>
      </c>
      <c r="J2170" s="184" t="s">
        <v>15807</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t="s">
        <v>15807</v>
      </c>
      <c r="B2171" s="182" t="str">
        <f>IF(LEN(A2171)=0,"",INDEX('Smelter Look-up'!$A:$A,MATCH($A2171,'Smelter Look-up'!$E:$E,0)))</f>
        <v/>
      </c>
      <c r="C2171" s="186" t="str">
        <f>IF(LEN(A2171)=0,"",INDEX('Smelter Look-up'!$C:$C,MATCH($A2171,'Smelter Look-up'!$E:$E,0)))</f>
        <v/>
      </c>
      <c r="D2171" s="230"/>
      <c r="E2171" s="182" t="str">
        <f ca="1">IF(ISERROR($V2171),"",OFFSET('Smelter Look-up'!$D$4,$V2171-4,0)&amp;"")</f>
        <v/>
      </c>
      <c r="F2171" s="182" t="s">
        <v>15807</v>
      </c>
      <c r="G2171" s="182" t="str">
        <f ca="1">IF(C2171=$X$4,IF(ISERROR($V2171),"Enter smelter details","RMI"),IF(ISERROR($V2171),"",OFFSET('Smelter Look-up'!$F$4,$V2171-4,0)))</f>
        <v/>
      </c>
      <c r="H2171" s="183"/>
      <c r="I2171" s="184" t="s">
        <v>15807</v>
      </c>
      <c r="J2171" s="184" t="s">
        <v>15807</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t="s">
        <v>15807</v>
      </c>
      <c r="B2172" s="182" t="str">
        <f>IF(LEN(A2172)=0,"",INDEX('Smelter Look-up'!$A:$A,MATCH($A2172,'Smelter Look-up'!$E:$E,0)))</f>
        <v/>
      </c>
      <c r="C2172" s="186" t="str">
        <f>IF(LEN(A2172)=0,"",INDEX('Smelter Look-up'!$C:$C,MATCH($A2172,'Smelter Look-up'!$E:$E,0)))</f>
        <v/>
      </c>
      <c r="D2172" s="230"/>
      <c r="E2172" s="182" t="str">
        <f ca="1">IF(ISERROR($V2172),"",OFFSET('Smelter Look-up'!$D$4,$V2172-4,0)&amp;"")</f>
        <v/>
      </c>
      <c r="F2172" s="182" t="s">
        <v>15807</v>
      </c>
      <c r="G2172" s="182" t="str">
        <f ca="1">IF(C2172=$X$4,IF(ISERROR($V2172),"Enter smelter details","RMI"),IF(ISERROR($V2172),"",OFFSET('Smelter Look-up'!$F$4,$V2172-4,0)))</f>
        <v/>
      </c>
      <c r="H2172" s="183"/>
      <c r="I2172" s="184" t="s">
        <v>15807</v>
      </c>
      <c r="J2172" s="184" t="s">
        <v>15807</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t="s">
        <v>15807</v>
      </c>
      <c r="B2173" s="182" t="str">
        <f>IF(LEN(A2173)=0,"",INDEX('Smelter Look-up'!$A:$A,MATCH($A2173,'Smelter Look-up'!$E:$E,0)))</f>
        <v/>
      </c>
      <c r="C2173" s="186" t="str">
        <f>IF(LEN(A2173)=0,"",INDEX('Smelter Look-up'!$C:$C,MATCH($A2173,'Smelter Look-up'!$E:$E,0)))</f>
        <v/>
      </c>
      <c r="D2173" s="230"/>
      <c r="E2173" s="182" t="str">
        <f ca="1">IF(ISERROR($V2173),"",OFFSET('Smelter Look-up'!$D$4,$V2173-4,0)&amp;"")</f>
        <v/>
      </c>
      <c r="F2173" s="182" t="s">
        <v>15807</v>
      </c>
      <c r="G2173" s="182" t="str">
        <f ca="1">IF(C2173=$X$4,IF(ISERROR($V2173),"Enter smelter details","RMI"),IF(ISERROR($V2173),"",OFFSET('Smelter Look-up'!$F$4,$V2173-4,0)))</f>
        <v/>
      </c>
      <c r="H2173" s="183"/>
      <c r="I2173" s="184" t="s">
        <v>15807</v>
      </c>
      <c r="J2173" s="184" t="s">
        <v>15807</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t="s">
        <v>15807</v>
      </c>
      <c r="B2174" s="182" t="str">
        <f>IF(LEN(A2174)=0,"",INDEX('Smelter Look-up'!$A:$A,MATCH($A2174,'Smelter Look-up'!$E:$E,0)))</f>
        <v/>
      </c>
      <c r="C2174" s="186" t="str">
        <f>IF(LEN(A2174)=0,"",INDEX('Smelter Look-up'!$C:$C,MATCH($A2174,'Smelter Look-up'!$E:$E,0)))</f>
        <v/>
      </c>
      <c r="D2174" s="230"/>
      <c r="E2174" s="182" t="str">
        <f ca="1">IF(ISERROR($V2174),"",OFFSET('Smelter Look-up'!$D$4,$V2174-4,0)&amp;"")</f>
        <v/>
      </c>
      <c r="F2174" s="182" t="s">
        <v>15807</v>
      </c>
      <c r="G2174" s="182" t="str">
        <f ca="1">IF(C2174=$X$4,IF(ISERROR($V2174),"Enter smelter details","RMI"),IF(ISERROR($V2174),"",OFFSET('Smelter Look-up'!$F$4,$V2174-4,0)))</f>
        <v/>
      </c>
      <c r="H2174" s="183"/>
      <c r="I2174" s="184" t="s">
        <v>15807</v>
      </c>
      <c r="J2174" s="184" t="s">
        <v>15807</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t="s">
        <v>15807</v>
      </c>
      <c r="B2175" s="182" t="str">
        <f>IF(LEN(A2175)=0,"",INDEX('Smelter Look-up'!$A:$A,MATCH($A2175,'Smelter Look-up'!$E:$E,0)))</f>
        <v/>
      </c>
      <c r="C2175" s="186" t="str">
        <f>IF(LEN(A2175)=0,"",INDEX('Smelter Look-up'!$C:$C,MATCH($A2175,'Smelter Look-up'!$E:$E,0)))</f>
        <v/>
      </c>
      <c r="D2175" s="230"/>
      <c r="E2175" s="182" t="str">
        <f ca="1">IF(ISERROR($V2175),"",OFFSET('Smelter Look-up'!$D$4,$V2175-4,0)&amp;"")</f>
        <v/>
      </c>
      <c r="F2175" s="182" t="s">
        <v>15807</v>
      </c>
      <c r="G2175" s="182" t="str">
        <f ca="1">IF(C2175=$X$4,IF(ISERROR($V2175),"Enter smelter details","RMI"),IF(ISERROR($V2175),"",OFFSET('Smelter Look-up'!$F$4,$V2175-4,0)))</f>
        <v/>
      </c>
      <c r="H2175" s="183"/>
      <c r="I2175" s="184" t="s">
        <v>15807</v>
      </c>
      <c r="J2175" s="184" t="s">
        <v>15807</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t="s">
        <v>15807</v>
      </c>
      <c r="B2176" s="182" t="str">
        <f>IF(LEN(A2176)=0,"",INDEX('Smelter Look-up'!$A:$A,MATCH($A2176,'Smelter Look-up'!$E:$E,0)))</f>
        <v/>
      </c>
      <c r="C2176" s="186" t="str">
        <f>IF(LEN(A2176)=0,"",INDEX('Smelter Look-up'!$C:$C,MATCH($A2176,'Smelter Look-up'!$E:$E,0)))</f>
        <v/>
      </c>
      <c r="D2176" s="230"/>
      <c r="E2176" s="182" t="str">
        <f ca="1">IF(ISERROR($V2176),"",OFFSET('Smelter Look-up'!$D$4,$V2176-4,0)&amp;"")</f>
        <v/>
      </c>
      <c r="F2176" s="182" t="s">
        <v>15807</v>
      </c>
      <c r="G2176" s="182" t="str">
        <f ca="1">IF(C2176=$X$4,IF(ISERROR($V2176),"Enter smelter details","RMI"),IF(ISERROR($V2176),"",OFFSET('Smelter Look-up'!$F$4,$V2176-4,0)))</f>
        <v/>
      </c>
      <c r="H2176" s="183"/>
      <c r="I2176" s="184" t="s">
        <v>15807</v>
      </c>
      <c r="J2176" s="184" t="s">
        <v>15807</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t="s">
        <v>15807</v>
      </c>
      <c r="B2177" s="182" t="str">
        <f>IF(LEN(A2177)=0,"",INDEX('Smelter Look-up'!$A:$A,MATCH($A2177,'Smelter Look-up'!$E:$E,0)))</f>
        <v/>
      </c>
      <c r="C2177" s="186" t="str">
        <f>IF(LEN(A2177)=0,"",INDEX('Smelter Look-up'!$C:$C,MATCH($A2177,'Smelter Look-up'!$E:$E,0)))</f>
        <v/>
      </c>
      <c r="D2177" s="230"/>
      <c r="E2177" s="182" t="str">
        <f ca="1">IF(ISERROR($V2177),"",OFFSET('Smelter Look-up'!$D$4,$V2177-4,0)&amp;"")</f>
        <v/>
      </c>
      <c r="F2177" s="182" t="s">
        <v>15807</v>
      </c>
      <c r="G2177" s="182" t="str">
        <f ca="1">IF(C2177=$X$4,IF(ISERROR($V2177),"Enter smelter details","RMI"),IF(ISERROR($V2177),"",OFFSET('Smelter Look-up'!$F$4,$V2177-4,0)))</f>
        <v/>
      </c>
      <c r="H2177" s="183"/>
      <c r="I2177" s="184" t="s">
        <v>15807</v>
      </c>
      <c r="J2177" s="184" t="s">
        <v>15807</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t="s">
        <v>15807</v>
      </c>
      <c r="B2178" s="182" t="str">
        <f>IF(LEN(A2178)=0,"",INDEX('Smelter Look-up'!$A:$A,MATCH($A2178,'Smelter Look-up'!$E:$E,0)))</f>
        <v/>
      </c>
      <c r="C2178" s="186" t="str">
        <f>IF(LEN(A2178)=0,"",INDEX('Smelter Look-up'!$C:$C,MATCH($A2178,'Smelter Look-up'!$E:$E,0)))</f>
        <v/>
      </c>
      <c r="D2178" s="230"/>
      <c r="E2178" s="182" t="str">
        <f ca="1">IF(ISERROR($V2178),"",OFFSET('Smelter Look-up'!$D$4,$V2178-4,0)&amp;"")</f>
        <v/>
      </c>
      <c r="F2178" s="182" t="s">
        <v>15807</v>
      </c>
      <c r="G2178" s="182" t="str">
        <f ca="1">IF(C2178=$X$4,IF(ISERROR($V2178),"Enter smelter details","RMI"),IF(ISERROR($V2178),"",OFFSET('Smelter Look-up'!$F$4,$V2178-4,0)))</f>
        <v/>
      </c>
      <c r="H2178" s="183"/>
      <c r="I2178" s="184" t="s">
        <v>15807</v>
      </c>
      <c r="J2178" s="184" t="s">
        <v>15807</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t="s">
        <v>15807</v>
      </c>
      <c r="B2179" s="182" t="str">
        <f>IF(LEN(A2179)=0,"",INDEX('Smelter Look-up'!$A:$A,MATCH($A2179,'Smelter Look-up'!$E:$E,0)))</f>
        <v/>
      </c>
      <c r="C2179" s="186" t="str">
        <f>IF(LEN(A2179)=0,"",INDEX('Smelter Look-up'!$C:$C,MATCH($A2179,'Smelter Look-up'!$E:$E,0)))</f>
        <v/>
      </c>
      <c r="D2179" s="230"/>
      <c r="E2179" s="182" t="str">
        <f ca="1">IF(ISERROR($V2179),"",OFFSET('Smelter Look-up'!$D$4,$V2179-4,0)&amp;"")</f>
        <v/>
      </c>
      <c r="F2179" s="182" t="s">
        <v>15807</v>
      </c>
      <c r="G2179" s="182" t="str">
        <f ca="1">IF(C2179=$X$4,IF(ISERROR($V2179),"Enter smelter details","RMI"),IF(ISERROR($V2179),"",OFFSET('Smelter Look-up'!$F$4,$V2179-4,0)))</f>
        <v/>
      </c>
      <c r="H2179" s="183"/>
      <c r="I2179" s="184" t="s">
        <v>15807</v>
      </c>
      <c r="J2179" s="184" t="s">
        <v>15807</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t="s">
        <v>15807</v>
      </c>
      <c r="B2180" s="182" t="str">
        <f>IF(LEN(A2180)=0,"",INDEX('Smelter Look-up'!$A:$A,MATCH($A2180,'Smelter Look-up'!$E:$E,0)))</f>
        <v/>
      </c>
      <c r="C2180" s="186" t="str">
        <f>IF(LEN(A2180)=0,"",INDEX('Smelter Look-up'!$C:$C,MATCH($A2180,'Smelter Look-up'!$E:$E,0)))</f>
        <v/>
      </c>
      <c r="D2180" s="230"/>
      <c r="E2180" s="182" t="str">
        <f ca="1">IF(ISERROR($V2180),"",OFFSET('Smelter Look-up'!$D$4,$V2180-4,0)&amp;"")</f>
        <v/>
      </c>
      <c r="F2180" s="182" t="s">
        <v>15807</v>
      </c>
      <c r="G2180" s="182" t="str">
        <f ca="1">IF(C2180=$X$4,IF(ISERROR($V2180),"Enter smelter details","RMI"),IF(ISERROR($V2180),"",OFFSET('Smelter Look-up'!$F$4,$V2180-4,0)))</f>
        <v/>
      </c>
      <c r="H2180" s="183"/>
      <c r="I2180" s="184" t="s">
        <v>15807</v>
      </c>
      <c r="J2180" s="184" t="s">
        <v>15807</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t="s">
        <v>15807</v>
      </c>
      <c r="B2181" s="182" t="str">
        <f>IF(LEN(A2181)=0,"",INDEX('Smelter Look-up'!$A:$A,MATCH($A2181,'Smelter Look-up'!$E:$E,0)))</f>
        <v/>
      </c>
      <c r="C2181" s="186" t="str">
        <f>IF(LEN(A2181)=0,"",INDEX('Smelter Look-up'!$C:$C,MATCH($A2181,'Smelter Look-up'!$E:$E,0)))</f>
        <v/>
      </c>
      <c r="D2181" s="230"/>
      <c r="E2181" s="182" t="str">
        <f ca="1">IF(ISERROR($V2181),"",OFFSET('Smelter Look-up'!$D$4,$V2181-4,0)&amp;"")</f>
        <v/>
      </c>
      <c r="F2181" s="182" t="s">
        <v>15807</v>
      </c>
      <c r="G2181" s="182" t="str">
        <f ca="1">IF(C2181=$X$4,IF(ISERROR($V2181),"Enter smelter details","RMI"),IF(ISERROR($V2181),"",OFFSET('Smelter Look-up'!$F$4,$V2181-4,0)))</f>
        <v/>
      </c>
      <c r="H2181" s="183"/>
      <c r="I2181" s="184" t="s">
        <v>15807</v>
      </c>
      <c r="J2181" s="184" t="s">
        <v>15807</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t="s">
        <v>15807</v>
      </c>
      <c r="B2182" s="182" t="str">
        <f>IF(LEN(A2182)=0,"",INDEX('Smelter Look-up'!$A:$A,MATCH($A2182,'Smelter Look-up'!$E:$E,0)))</f>
        <v/>
      </c>
      <c r="C2182" s="186" t="str">
        <f>IF(LEN(A2182)=0,"",INDEX('Smelter Look-up'!$C:$C,MATCH($A2182,'Smelter Look-up'!$E:$E,0)))</f>
        <v/>
      </c>
      <c r="D2182" s="230"/>
      <c r="E2182" s="182" t="str">
        <f ca="1">IF(ISERROR($V2182),"",OFFSET('Smelter Look-up'!$D$4,$V2182-4,0)&amp;"")</f>
        <v/>
      </c>
      <c r="F2182" s="182" t="s">
        <v>15807</v>
      </c>
      <c r="G2182" s="182" t="str">
        <f ca="1">IF(C2182=$X$4,IF(ISERROR($V2182),"Enter smelter details","RMI"),IF(ISERROR($V2182),"",OFFSET('Smelter Look-up'!$F$4,$V2182-4,0)))</f>
        <v/>
      </c>
      <c r="H2182" s="183"/>
      <c r="I2182" s="184" t="s">
        <v>15807</v>
      </c>
      <c r="J2182" s="184" t="s">
        <v>15807</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t="s">
        <v>15807</v>
      </c>
      <c r="B2183" s="182" t="str">
        <f>IF(LEN(A2183)=0,"",INDEX('Smelter Look-up'!$A:$A,MATCH($A2183,'Smelter Look-up'!$E:$E,0)))</f>
        <v/>
      </c>
      <c r="C2183" s="186" t="str">
        <f>IF(LEN(A2183)=0,"",INDEX('Smelter Look-up'!$C:$C,MATCH($A2183,'Smelter Look-up'!$E:$E,0)))</f>
        <v/>
      </c>
      <c r="D2183" s="230"/>
      <c r="E2183" s="182" t="str">
        <f ca="1">IF(ISERROR($V2183),"",OFFSET('Smelter Look-up'!$D$4,$V2183-4,0)&amp;"")</f>
        <v/>
      </c>
      <c r="F2183" s="182" t="s">
        <v>15807</v>
      </c>
      <c r="G2183" s="182" t="str">
        <f ca="1">IF(C2183=$X$4,IF(ISERROR($V2183),"Enter smelter details","RMI"),IF(ISERROR($V2183),"",OFFSET('Smelter Look-up'!$F$4,$V2183-4,0)))</f>
        <v/>
      </c>
      <c r="H2183" s="183"/>
      <c r="I2183" s="184" t="s">
        <v>15807</v>
      </c>
      <c r="J2183" s="184" t="s">
        <v>15807</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t="s">
        <v>15807</v>
      </c>
      <c r="B2184" s="182" t="str">
        <f>IF(LEN(A2184)=0,"",INDEX('Smelter Look-up'!$A:$A,MATCH($A2184,'Smelter Look-up'!$E:$E,0)))</f>
        <v/>
      </c>
      <c r="C2184" s="186" t="str">
        <f>IF(LEN(A2184)=0,"",INDEX('Smelter Look-up'!$C:$C,MATCH($A2184,'Smelter Look-up'!$E:$E,0)))</f>
        <v/>
      </c>
      <c r="D2184" s="230"/>
      <c r="E2184" s="182" t="str">
        <f ca="1">IF(ISERROR($V2184),"",OFFSET('Smelter Look-up'!$D$4,$V2184-4,0)&amp;"")</f>
        <v/>
      </c>
      <c r="F2184" s="182" t="s">
        <v>15807</v>
      </c>
      <c r="G2184" s="182" t="str">
        <f ca="1">IF(C2184=$X$4,IF(ISERROR($V2184),"Enter smelter details","RMI"),IF(ISERROR($V2184),"",OFFSET('Smelter Look-up'!$F$4,$V2184-4,0)))</f>
        <v/>
      </c>
      <c r="H2184" s="183"/>
      <c r="I2184" s="184" t="s">
        <v>15807</v>
      </c>
      <c r="J2184" s="184" t="s">
        <v>15807</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t="s">
        <v>15807</v>
      </c>
      <c r="B2185" s="182" t="str">
        <f>IF(LEN(A2185)=0,"",INDEX('Smelter Look-up'!$A:$A,MATCH($A2185,'Smelter Look-up'!$E:$E,0)))</f>
        <v/>
      </c>
      <c r="C2185" s="186" t="str">
        <f>IF(LEN(A2185)=0,"",INDEX('Smelter Look-up'!$C:$C,MATCH($A2185,'Smelter Look-up'!$E:$E,0)))</f>
        <v/>
      </c>
      <c r="D2185" s="230"/>
      <c r="E2185" s="182" t="str">
        <f ca="1">IF(ISERROR($V2185),"",OFFSET('Smelter Look-up'!$D$4,$V2185-4,0)&amp;"")</f>
        <v/>
      </c>
      <c r="F2185" s="182" t="s">
        <v>15807</v>
      </c>
      <c r="G2185" s="182" t="str">
        <f ca="1">IF(C2185=$X$4,IF(ISERROR($V2185),"Enter smelter details","RMI"),IF(ISERROR($V2185),"",OFFSET('Smelter Look-up'!$F$4,$V2185-4,0)))</f>
        <v/>
      </c>
      <c r="H2185" s="183"/>
      <c r="I2185" s="184" t="s">
        <v>15807</v>
      </c>
      <c r="J2185" s="184" t="s">
        <v>15807</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t="s">
        <v>15807</v>
      </c>
      <c r="B2186" s="182" t="str">
        <f>IF(LEN(A2186)=0,"",INDEX('Smelter Look-up'!$A:$A,MATCH($A2186,'Smelter Look-up'!$E:$E,0)))</f>
        <v/>
      </c>
      <c r="C2186" s="186" t="str">
        <f>IF(LEN(A2186)=0,"",INDEX('Smelter Look-up'!$C:$C,MATCH($A2186,'Smelter Look-up'!$E:$E,0)))</f>
        <v/>
      </c>
      <c r="D2186" s="230"/>
      <c r="E2186" s="182" t="str">
        <f ca="1">IF(ISERROR($V2186),"",OFFSET('Smelter Look-up'!$D$4,$V2186-4,0)&amp;"")</f>
        <v/>
      </c>
      <c r="F2186" s="182" t="s">
        <v>15807</v>
      </c>
      <c r="G2186" s="182" t="str">
        <f ca="1">IF(C2186=$X$4,IF(ISERROR($V2186),"Enter smelter details","RMI"),IF(ISERROR($V2186),"",OFFSET('Smelter Look-up'!$F$4,$V2186-4,0)))</f>
        <v/>
      </c>
      <c r="H2186" s="183"/>
      <c r="I2186" s="184" t="s">
        <v>15807</v>
      </c>
      <c r="J2186" s="184" t="s">
        <v>15807</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t="s">
        <v>15807</v>
      </c>
      <c r="B2187" s="182" t="str">
        <f>IF(LEN(A2187)=0,"",INDEX('Smelter Look-up'!$A:$A,MATCH($A2187,'Smelter Look-up'!$E:$E,0)))</f>
        <v/>
      </c>
      <c r="C2187" s="186" t="str">
        <f>IF(LEN(A2187)=0,"",INDEX('Smelter Look-up'!$C:$C,MATCH($A2187,'Smelter Look-up'!$E:$E,0)))</f>
        <v/>
      </c>
      <c r="D2187" s="230"/>
      <c r="E2187" s="182" t="str">
        <f ca="1">IF(ISERROR($V2187),"",OFFSET('Smelter Look-up'!$D$4,$V2187-4,0)&amp;"")</f>
        <v/>
      </c>
      <c r="F2187" s="182" t="s">
        <v>15807</v>
      </c>
      <c r="G2187" s="182" t="str">
        <f ca="1">IF(C2187=$X$4,IF(ISERROR($V2187),"Enter smelter details","RMI"),IF(ISERROR($V2187),"",OFFSET('Smelter Look-up'!$F$4,$V2187-4,0)))</f>
        <v/>
      </c>
      <c r="H2187" s="183"/>
      <c r="I2187" s="184" t="s">
        <v>15807</v>
      </c>
      <c r="J2187" s="184" t="s">
        <v>15807</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t="s">
        <v>15807</v>
      </c>
      <c r="B2188" s="182" t="str">
        <f>IF(LEN(A2188)=0,"",INDEX('Smelter Look-up'!$A:$A,MATCH($A2188,'Smelter Look-up'!$E:$E,0)))</f>
        <v/>
      </c>
      <c r="C2188" s="186" t="str">
        <f>IF(LEN(A2188)=0,"",INDEX('Smelter Look-up'!$C:$C,MATCH($A2188,'Smelter Look-up'!$E:$E,0)))</f>
        <v/>
      </c>
      <c r="D2188" s="230"/>
      <c r="E2188" s="182" t="str">
        <f ca="1">IF(ISERROR($V2188),"",OFFSET('Smelter Look-up'!$D$4,$V2188-4,0)&amp;"")</f>
        <v/>
      </c>
      <c r="F2188" s="182" t="s">
        <v>15807</v>
      </c>
      <c r="G2188" s="182" t="str">
        <f ca="1">IF(C2188=$X$4,IF(ISERROR($V2188),"Enter smelter details","RMI"),IF(ISERROR($V2188),"",OFFSET('Smelter Look-up'!$F$4,$V2188-4,0)))</f>
        <v/>
      </c>
      <c r="H2188" s="183"/>
      <c r="I2188" s="184" t="s">
        <v>15807</v>
      </c>
      <c r="J2188" s="184" t="s">
        <v>15807</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t="s">
        <v>15807</v>
      </c>
      <c r="B2189" s="182" t="str">
        <f>IF(LEN(A2189)=0,"",INDEX('Smelter Look-up'!$A:$A,MATCH($A2189,'Smelter Look-up'!$E:$E,0)))</f>
        <v/>
      </c>
      <c r="C2189" s="186" t="str">
        <f>IF(LEN(A2189)=0,"",INDEX('Smelter Look-up'!$C:$C,MATCH($A2189,'Smelter Look-up'!$E:$E,0)))</f>
        <v/>
      </c>
      <c r="D2189" s="230"/>
      <c r="E2189" s="182" t="str">
        <f ca="1">IF(ISERROR($V2189),"",OFFSET('Smelter Look-up'!$D$4,$V2189-4,0)&amp;"")</f>
        <v/>
      </c>
      <c r="F2189" s="182" t="s">
        <v>15807</v>
      </c>
      <c r="G2189" s="182" t="str">
        <f ca="1">IF(C2189=$X$4,IF(ISERROR($V2189),"Enter smelter details","RMI"),IF(ISERROR($V2189),"",OFFSET('Smelter Look-up'!$F$4,$V2189-4,0)))</f>
        <v/>
      </c>
      <c r="H2189" s="183"/>
      <c r="I2189" s="184" t="s">
        <v>15807</v>
      </c>
      <c r="J2189" s="184" t="s">
        <v>15807</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t="s">
        <v>15807</v>
      </c>
      <c r="B2190" s="182" t="str">
        <f>IF(LEN(A2190)=0,"",INDEX('Smelter Look-up'!$A:$A,MATCH($A2190,'Smelter Look-up'!$E:$E,0)))</f>
        <v/>
      </c>
      <c r="C2190" s="186" t="str">
        <f>IF(LEN(A2190)=0,"",INDEX('Smelter Look-up'!$C:$C,MATCH($A2190,'Smelter Look-up'!$E:$E,0)))</f>
        <v/>
      </c>
      <c r="D2190" s="230"/>
      <c r="E2190" s="182" t="str">
        <f ca="1">IF(ISERROR($V2190),"",OFFSET('Smelter Look-up'!$D$4,$V2190-4,0)&amp;"")</f>
        <v/>
      </c>
      <c r="F2190" s="182" t="s">
        <v>15807</v>
      </c>
      <c r="G2190" s="182" t="str">
        <f ca="1">IF(C2190=$X$4,IF(ISERROR($V2190),"Enter smelter details","RMI"),IF(ISERROR($V2190),"",OFFSET('Smelter Look-up'!$F$4,$V2190-4,0)))</f>
        <v/>
      </c>
      <c r="H2190" s="183"/>
      <c r="I2190" s="184" t="s">
        <v>15807</v>
      </c>
      <c r="J2190" s="184" t="s">
        <v>15807</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t="s">
        <v>15807</v>
      </c>
      <c r="B2191" s="182" t="str">
        <f>IF(LEN(A2191)=0,"",INDEX('Smelter Look-up'!$A:$A,MATCH($A2191,'Smelter Look-up'!$E:$E,0)))</f>
        <v/>
      </c>
      <c r="C2191" s="186" t="str">
        <f>IF(LEN(A2191)=0,"",INDEX('Smelter Look-up'!$C:$C,MATCH($A2191,'Smelter Look-up'!$E:$E,0)))</f>
        <v/>
      </c>
      <c r="D2191" s="230"/>
      <c r="E2191" s="182" t="str">
        <f ca="1">IF(ISERROR($V2191),"",OFFSET('Smelter Look-up'!$D$4,$V2191-4,0)&amp;"")</f>
        <v/>
      </c>
      <c r="F2191" s="182" t="s">
        <v>15807</v>
      </c>
      <c r="G2191" s="182" t="str">
        <f ca="1">IF(C2191=$X$4,IF(ISERROR($V2191),"Enter smelter details","RMI"),IF(ISERROR($V2191),"",OFFSET('Smelter Look-up'!$F$4,$V2191-4,0)))</f>
        <v/>
      </c>
      <c r="H2191" s="183"/>
      <c r="I2191" s="184" t="s">
        <v>15807</v>
      </c>
      <c r="J2191" s="184" t="s">
        <v>15807</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t="s">
        <v>15807</v>
      </c>
      <c r="B2192" s="182" t="str">
        <f>IF(LEN(A2192)=0,"",INDEX('Smelter Look-up'!$A:$A,MATCH($A2192,'Smelter Look-up'!$E:$E,0)))</f>
        <v/>
      </c>
      <c r="C2192" s="186" t="str">
        <f>IF(LEN(A2192)=0,"",INDEX('Smelter Look-up'!$C:$C,MATCH($A2192,'Smelter Look-up'!$E:$E,0)))</f>
        <v/>
      </c>
      <c r="D2192" s="230"/>
      <c r="E2192" s="182" t="str">
        <f ca="1">IF(ISERROR($V2192),"",OFFSET('Smelter Look-up'!$D$4,$V2192-4,0)&amp;"")</f>
        <v/>
      </c>
      <c r="F2192" s="182" t="s">
        <v>15807</v>
      </c>
      <c r="G2192" s="182" t="str">
        <f ca="1">IF(C2192=$X$4,IF(ISERROR($V2192),"Enter smelter details","RMI"),IF(ISERROR($V2192),"",OFFSET('Smelter Look-up'!$F$4,$V2192-4,0)))</f>
        <v/>
      </c>
      <c r="H2192" s="183"/>
      <c r="I2192" s="184" t="s">
        <v>15807</v>
      </c>
      <c r="J2192" s="184" t="s">
        <v>15807</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t="s">
        <v>15807</v>
      </c>
      <c r="B2193" s="182" t="str">
        <f>IF(LEN(A2193)=0,"",INDEX('Smelter Look-up'!$A:$A,MATCH($A2193,'Smelter Look-up'!$E:$E,0)))</f>
        <v/>
      </c>
      <c r="C2193" s="186" t="str">
        <f>IF(LEN(A2193)=0,"",INDEX('Smelter Look-up'!$C:$C,MATCH($A2193,'Smelter Look-up'!$E:$E,0)))</f>
        <v/>
      </c>
      <c r="D2193" s="230"/>
      <c r="E2193" s="182" t="str">
        <f ca="1">IF(ISERROR($V2193),"",OFFSET('Smelter Look-up'!$D$4,$V2193-4,0)&amp;"")</f>
        <v/>
      </c>
      <c r="F2193" s="182" t="s">
        <v>15807</v>
      </c>
      <c r="G2193" s="182" t="str">
        <f ca="1">IF(C2193=$X$4,IF(ISERROR($V2193),"Enter smelter details","RMI"),IF(ISERROR($V2193),"",OFFSET('Smelter Look-up'!$F$4,$V2193-4,0)))</f>
        <v/>
      </c>
      <c r="H2193" s="183"/>
      <c r="I2193" s="184" t="s">
        <v>15807</v>
      </c>
      <c r="J2193" s="184" t="s">
        <v>15807</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t="s">
        <v>15807</v>
      </c>
      <c r="B2194" s="182" t="str">
        <f>IF(LEN(A2194)=0,"",INDEX('Smelter Look-up'!$A:$A,MATCH($A2194,'Smelter Look-up'!$E:$E,0)))</f>
        <v/>
      </c>
      <c r="C2194" s="186" t="str">
        <f>IF(LEN(A2194)=0,"",INDEX('Smelter Look-up'!$C:$C,MATCH($A2194,'Smelter Look-up'!$E:$E,0)))</f>
        <v/>
      </c>
      <c r="D2194" s="230"/>
      <c r="E2194" s="182" t="str">
        <f ca="1">IF(ISERROR($V2194),"",OFFSET('Smelter Look-up'!$D$4,$V2194-4,0)&amp;"")</f>
        <v/>
      </c>
      <c r="F2194" s="182" t="s">
        <v>15807</v>
      </c>
      <c r="G2194" s="182" t="str">
        <f ca="1">IF(C2194=$X$4,IF(ISERROR($V2194),"Enter smelter details","RMI"),IF(ISERROR($V2194),"",OFFSET('Smelter Look-up'!$F$4,$V2194-4,0)))</f>
        <v/>
      </c>
      <c r="H2194" s="183"/>
      <c r="I2194" s="184" t="s">
        <v>15807</v>
      </c>
      <c r="J2194" s="184" t="s">
        <v>15807</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t="s">
        <v>15807</v>
      </c>
      <c r="B2195" s="182" t="str">
        <f>IF(LEN(A2195)=0,"",INDEX('Smelter Look-up'!$A:$A,MATCH($A2195,'Smelter Look-up'!$E:$E,0)))</f>
        <v/>
      </c>
      <c r="C2195" s="186" t="str">
        <f>IF(LEN(A2195)=0,"",INDEX('Smelter Look-up'!$C:$C,MATCH($A2195,'Smelter Look-up'!$E:$E,0)))</f>
        <v/>
      </c>
      <c r="D2195" s="230"/>
      <c r="E2195" s="182" t="str">
        <f ca="1">IF(ISERROR($V2195),"",OFFSET('Smelter Look-up'!$D$4,$V2195-4,0)&amp;"")</f>
        <v/>
      </c>
      <c r="F2195" s="182" t="s">
        <v>15807</v>
      </c>
      <c r="G2195" s="182" t="str">
        <f ca="1">IF(C2195=$X$4,IF(ISERROR($V2195),"Enter smelter details","RMI"),IF(ISERROR($V2195),"",OFFSET('Smelter Look-up'!$F$4,$V2195-4,0)))</f>
        <v/>
      </c>
      <c r="H2195" s="183"/>
      <c r="I2195" s="184" t="s">
        <v>15807</v>
      </c>
      <c r="J2195" s="184" t="s">
        <v>15807</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t="s">
        <v>15807</v>
      </c>
      <c r="B2196" s="182" t="str">
        <f>IF(LEN(A2196)=0,"",INDEX('Smelter Look-up'!$A:$A,MATCH($A2196,'Smelter Look-up'!$E:$E,0)))</f>
        <v/>
      </c>
      <c r="C2196" s="186" t="str">
        <f>IF(LEN(A2196)=0,"",INDEX('Smelter Look-up'!$C:$C,MATCH($A2196,'Smelter Look-up'!$E:$E,0)))</f>
        <v/>
      </c>
      <c r="D2196" s="230"/>
      <c r="E2196" s="182" t="str">
        <f ca="1">IF(ISERROR($V2196),"",OFFSET('Smelter Look-up'!$D$4,$V2196-4,0)&amp;"")</f>
        <v/>
      </c>
      <c r="F2196" s="182" t="s">
        <v>15807</v>
      </c>
      <c r="G2196" s="182" t="str">
        <f ca="1">IF(C2196=$X$4,IF(ISERROR($V2196),"Enter smelter details","RMI"),IF(ISERROR($V2196),"",OFFSET('Smelter Look-up'!$F$4,$V2196-4,0)))</f>
        <v/>
      </c>
      <c r="H2196" s="183"/>
      <c r="I2196" s="184" t="s">
        <v>15807</v>
      </c>
      <c r="J2196" s="184" t="s">
        <v>15807</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t="s">
        <v>15807</v>
      </c>
      <c r="B2197" s="182" t="str">
        <f>IF(LEN(A2197)=0,"",INDEX('Smelter Look-up'!$A:$A,MATCH($A2197,'Smelter Look-up'!$E:$E,0)))</f>
        <v/>
      </c>
      <c r="C2197" s="186" t="str">
        <f>IF(LEN(A2197)=0,"",INDEX('Smelter Look-up'!$C:$C,MATCH($A2197,'Smelter Look-up'!$E:$E,0)))</f>
        <v/>
      </c>
      <c r="D2197" s="230"/>
      <c r="E2197" s="182" t="str">
        <f ca="1">IF(ISERROR($V2197),"",OFFSET('Smelter Look-up'!$D$4,$V2197-4,0)&amp;"")</f>
        <v/>
      </c>
      <c r="F2197" s="182" t="s">
        <v>15807</v>
      </c>
      <c r="G2197" s="182" t="str">
        <f ca="1">IF(C2197=$X$4,IF(ISERROR($V2197),"Enter smelter details","RMI"),IF(ISERROR($V2197),"",OFFSET('Smelter Look-up'!$F$4,$V2197-4,0)))</f>
        <v/>
      </c>
      <c r="H2197" s="183"/>
      <c r="I2197" s="184" t="s">
        <v>15807</v>
      </c>
      <c r="J2197" s="184" t="s">
        <v>15807</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t="s">
        <v>15807</v>
      </c>
      <c r="B2198" s="182" t="str">
        <f>IF(LEN(A2198)=0,"",INDEX('Smelter Look-up'!$A:$A,MATCH($A2198,'Smelter Look-up'!$E:$E,0)))</f>
        <v/>
      </c>
      <c r="C2198" s="186" t="str">
        <f>IF(LEN(A2198)=0,"",INDEX('Smelter Look-up'!$C:$C,MATCH($A2198,'Smelter Look-up'!$E:$E,0)))</f>
        <v/>
      </c>
      <c r="D2198" s="230"/>
      <c r="E2198" s="182" t="str">
        <f ca="1">IF(ISERROR($V2198),"",OFFSET('Smelter Look-up'!$D$4,$V2198-4,0)&amp;"")</f>
        <v/>
      </c>
      <c r="F2198" s="182" t="s">
        <v>15807</v>
      </c>
      <c r="G2198" s="182" t="str">
        <f ca="1">IF(C2198=$X$4,IF(ISERROR($V2198),"Enter smelter details","RMI"),IF(ISERROR($V2198),"",OFFSET('Smelter Look-up'!$F$4,$V2198-4,0)))</f>
        <v/>
      </c>
      <c r="H2198" s="183"/>
      <c r="I2198" s="184" t="s">
        <v>15807</v>
      </c>
      <c r="J2198" s="184" t="s">
        <v>15807</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t="s">
        <v>15807</v>
      </c>
      <c r="B2199" s="182" t="str">
        <f>IF(LEN(A2199)=0,"",INDEX('Smelter Look-up'!$A:$A,MATCH($A2199,'Smelter Look-up'!$E:$E,0)))</f>
        <v/>
      </c>
      <c r="C2199" s="186" t="str">
        <f>IF(LEN(A2199)=0,"",INDEX('Smelter Look-up'!$C:$C,MATCH($A2199,'Smelter Look-up'!$E:$E,0)))</f>
        <v/>
      </c>
      <c r="D2199" s="230"/>
      <c r="E2199" s="182" t="str">
        <f ca="1">IF(ISERROR($V2199),"",OFFSET('Smelter Look-up'!$D$4,$V2199-4,0)&amp;"")</f>
        <v/>
      </c>
      <c r="F2199" s="182" t="s">
        <v>15807</v>
      </c>
      <c r="G2199" s="182" t="str">
        <f ca="1">IF(C2199=$X$4,IF(ISERROR($V2199),"Enter smelter details","RMI"),IF(ISERROR($V2199),"",OFFSET('Smelter Look-up'!$F$4,$V2199-4,0)))</f>
        <v/>
      </c>
      <c r="H2199" s="183"/>
      <c r="I2199" s="184" t="s">
        <v>15807</v>
      </c>
      <c r="J2199" s="184" t="s">
        <v>15807</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t="s">
        <v>15807</v>
      </c>
      <c r="B2200" s="182" t="str">
        <f>IF(LEN(A2200)=0,"",INDEX('Smelter Look-up'!$A:$A,MATCH($A2200,'Smelter Look-up'!$E:$E,0)))</f>
        <v/>
      </c>
      <c r="C2200" s="186" t="str">
        <f>IF(LEN(A2200)=0,"",INDEX('Smelter Look-up'!$C:$C,MATCH($A2200,'Smelter Look-up'!$E:$E,0)))</f>
        <v/>
      </c>
      <c r="D2200" s="230"/>
      <c r="E2200" s="182" t="str">
        <f ca="1">IF(ISERROR($V2200),"",OFFSET('Smelter Look-up'!$D$4,$V2200-4,0)&amp;"")</f>
        <v/>
      </c>
      <c r="F2200" s="182" t="s">
        <v>15807</v>
      </c>
      <c r="G2200" s="182" t="str">
        <f ca="1">IF(C2200=$X$4,IF(ISERROR($V2200),"Enter smelter details","RMI"),IF(ISERROR($V2200),"",OFFSET('Smelter Look-up'!$F$4,$V2200-4,0)))</f>
        <v/>
      </c>
      <c r="H2200" s="183"/>
      <c r="I2200" s="184" t="s">
        <v>15807</v>
      </c>
      <c r="J2200" s="184" t="s">
        <v>15807</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t="s">
        <v>15807</v>
      </c>
      <c r="B2201" s="182" t="str">
        <f>IF(LEN(A2201)=0,"",INDEX('Smelter Look-up'!$A:$A,MATCH($A2201,'Smelter Look-up'!$E:$E,0)))</f>
        <v/>
      </c>
      <c r="C2201" s="186" t="str">
        <f>IF(LEN(A2201)=0,"",INDEX('Smelter Look-up'!$C:$C,MATCH($A2201,'Smelter Look-up'!$E:$E,0)))</f>
        <v/>
      </c>
      <c r="D2201" s="230"/>
      <c r="E2201" s="182" t="str">
        <f ca="1">IF(ISERROR($V2201),"",OFFSET('Smelter Look-up'!$D$4,$V2201-4,0)&amp;"")</f>
        <v/>
      </c>
      <c r="F2201" s="182" t="s">
        <v>15807</v>
      </c>
      <c r="G2201" s="182" t="str">
        <f ca="1">IF(C2201=$X$4,IF(ISERROR($V2201),"Enter smelter details","RMI"),IF(ISERROR($V2201),"",OFFSET('Smelter Look-up'!$F$4,$V2201-4,0)))</f>
        <v/>
      </c>
      <c r="H2201" s="183"/>
      <c r="I2201" s="184" t="s">
        <v>15807</v>
      </c>
      <c r="J2201" s="184" t="s">
        <v>15807</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t="s">
        <v>15807</v>
      </c>
      <c r="B2202" s="182" t="str">
        <f>IF(LEN(A2202)=0,"",INDEX('Smelter Look-up'!$A:$A,MATCH($A2202,'Smelter Look-up'!$E:$E,0)))</f>
        <v/>
      </c>
      <c r="C2202" s="186" t="str">
        <f>IF(LEN(A2202)=0,"",INDEX('Smelter Look-up'!$C:$C,MATCH($A2202,'Smelter Look-up'!$E:$E,0)))</f>
        <v/>
      </c>
      <c r="D2202" s="230"/>
      <c r="E2202" s="182" t="str">
        <f ca="1">IF(ISERROR($V2202),"",OFFSET('Smelter Look-up'!$D$4,$V2202-4,0)&amp;"")</f>
        <v/>
      </c>
      <c r="F2202" s="182" t="s">
        <v>15807</v>
      </c>
      <c r="G2202" s="182" t="str">
        <f ca="1">IF(C2202=$X$4,IF(ISERROR($V2202),"Enter smelter details","RMI"),IF(ISERROR($V2202),"",OFFSET('Smelter Look-up'!$F$4,$V2202-4,0)))</f>
        <v/>
      </c>
      <c r="H2202" s="183"/>
      <c r="I2202" s="184" t="s">
        <v>15807</v>
      </c>
      <c r="J2202" s="184" t="s">
        <v>15807</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t="s">
        <v>15807</v>
      </c>
      <c r="B2203" s="182" t="str">
        <f>IF(LEN(A2203)=0,"",INDEX('Smelter Look-up'!$A:$A,MATCH($A2203,'Smelter Look-up'!$E:$E,0)))</f>
        <v/>
      </c>
      <c r="C2203" s="186" t="str">
        <f>IF(LEN(A2203)=0,"",INDEX('Smelter Look-up'!$C:$C,MATCH($A2203,'Smelter Look-up'!$E:$E,0)))</f>
        <v/>
      </c>
      <c r="D2203" s="230"/>
      <c r="E2203" s="182" t="str">
        <f ca="1">IF(ISERROR($V2203),"",OFFSET('Smelter Look-up'!$D$4,$V2203-4,0)&amp;"")</f>
        <v/>
      </c>
      <c r="F2203" s="182" t="s">
        <v>15807</v>
      </c>
      <c r="G2203" s="182" t="str">
        <f ca="1">IF(C2203=$X$4,IF(ISERROR($V2203),"Enter smelter details","RMI"),IF(ISERROR($V2203),"",OFFSET('Smelter Look-up'!$F$4,$V2203-4,0)))</f>
        <v/>
      </c>
      <c r="H2203" s="183"/>
      <c r="I2203" s="184" t="s">
        <v>15807</v>
      </c>
      <c r="J2203" s="184" t="s">
        <v>15807</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t="s">
        <v>15807</v>
      </c>
      <c r="B2204" s="182" t="str">
        <f>IF(LEN(A2204)=0,"",INDEX('Smelter Look-up'!$A:$A,MATCH($A2204,'Smelter Look-up'!$E:$E,0)))</f>
        <v/>
      </c>
      <c r="C2204" s="186" t="str">
        <f>IF(LEN(A2204)=0,"",INDEX('Smelter Look-up'!$C:$C,MATCH($A2204,'Smelter Look-up'!$E:$E,0)))</f>
        <v/>
      </c>
      <c r="D2204" s="230"/>
      <c r="E2204" s="182" t="str">
        <f ca="1">IF(ISERROR($V2204),"",OFFSET('Smelter Look-up'!$D$4,$V2204-4,0)&amp;"")</f>
        <v/>
      </c>
      <c r="F2204" s="182" t="s">
        <v>15807</v>
      </c>
      <c r="G2204" s="182" t="str">
        <f ca="1">IF(C2204=$X$4,IF(ISERROR($V2204),"Enter smelter details","RMI"),IF(ISERROR($V2204),"",OFFSET('Smelter Look-up'!$F$4,$V2204-4,0)))</f>
        <v/>
      </c>
      <c r="H2204" s="183"/>
      <c r="I2204" s="184" t="s">
        <v>15807</v>
      </c>
      <c r="J2204" s="184" t="s">
        <v>15807</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t="s">
        <v>15807</v>
      </c>
      <c r="B2205" s="182" t="str">
        <f>IF(LEN(A2205)=0,"",INDEX('Smelter Look-up'!$A:$A,MATCH($A2205,'Smelter Look-up'!$E:$E,0)))</f>
        <v/>
      </c>
      <c r="C2205" s="186" t="str">
        <f>IF(LEN(A2205)=0,"",INDEX('Smelter Look-up'!$C:$C,MATCH($A2205,'Smelter Look-up'!$E:$E,0)))</f>
        <v/>
      </c>
      <c r="D2205" s="230"/>
      <c r="E2205" s="182" t="str">
        <f ca="1">IF(ISERROR($V2205),"",OFFSET('Smelter Look-up'!$D$4,$V2205-4,0)&amp;"")</f>
        <v/>
      </c>
      <c r="F2205" s="182" t="s">
        <v>15807</v>
      </c>
      <c r="G2205" s="182" t="str">
        <f ca="1">IF(C2205=$X$4,IF(ISERROR($V2205),"Enter smelter details","RMI"),IF(ISERROR($V2205),"",OFFSET('Smelter Look-up'!$F$4,$V2205-4,0)))</f>
        <v/>
      </c>
      <c r="H2205" s="183"/>
      <c r="I2205" s="184" t="s">
        <v>15807</v>
      </c>
      <c r="J2205" s="184" t="s">
        <v>15807</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t="s">
        <v>15807</v>
      </c>
      <c r="B2206" s="182" t="str">
        <f>IF(LEN(A2206)=0,"",INDEX('Smelter Look-up'!$A:$A,MATCH($A2206,'Smelter Look-up'!$E:$E,0)))</f>
        <v/>
      </c>
      <c r="C2206" s="186" t="str">
        <f>IF(LEN(A2206)=0,"",INDEX('Smelter Look-up'!$C:$C,MATCH($A2206,'Smelter Look-up'!$E:$E,0)))</f>
        <v/>
      </c>
      <c r="D2206" s="230"/>
      <c r="E2206" s="182" t="str">
        <f ca="1">IF(ISERROR($V2206),"",OFFSET('Smelter Look-up'!$D$4,$V2206-4,0)&amp;"")</f>
        <v/>
      </c>
      <c r="F2206" s="182" t="s">
        <v>15807</v>
      </c>
      <c r="G2206" s="182" t="str">
        <f ca="1">IF(C2206=$X$4,IF(ISERROR($V2206),"Enter smelter details","RMI"),IF(ISERROR($V2206),"",OFFSET('Smelter Look-up'!$F$4,$V2206-4,0)))</f>
        <v/>
      </c>
      <c r="H2206" s="183"/>
      <c r="I2206" s="184" t="s">
        <v>15807</v>
      </c>
      <c r="J2206" s="184" t="s">
        <v>15807</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t="s">
        <v>15807</v>
      </c>
      <c r="B2207" s="182" t="str">
        <f>IF(LEN(A2207)=0,"",INDEX('Smelter Look-up'!$A:$A,MATCH($A2207,'Smelter Look-up'!$E:$E,0)))</f>
        <v/>
      </c>
      <c r="C2207" s="186" t="str">
        <f>IF(LEN(A2207)=0,"",INDEX('Smelter Look-up'!$C:$C,MATCH($A2207,'Smelter Look-up'!$E:$E,0)))</f>
        <v/>
      </c>
      <c r="D2207" s="230"/>
      <c r="E2207" s="182" t="str">
        <f ca="1">IF(ISERROR($V2207),"",OFFSET('Smelter Look-up'!$D$4,$V2207-4,0)&amp;"")</f>
        <v/>
      </c>
      <c r="F2207" s="182" t="s">
        <v>15807</v>
      </c>
      <c r="G2207" s="182" t="str">
        <f ca="1">IF(C2207=$X$4,IF(ISERROR($V2207),"Enter smelter details","RMI"),IF(ISERROR($V2207),"",OFFSET('Smelter Look-up'!$F$4,$V2207-4,0)))</f>
        <v/>
      </c>
      <c r="H2207" s="183"/>
      <c r="I2207" s="184" t="s">
        <v>15807</v>
      </c>
      <c r="J2207" s="184" t="s">
        <v>15807</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t="s">
        <v>15807</v>
      </c>
      <c r="B2208" s="182" t="str">
        <f>IF(LEN(A2208)=0,"",INDEX('Smelter Look-up'!$A:$A,MATCH($A2208,'Smelter Look-up'!$E:$E,0)))</f>
        <v/>
      </c>
      <c r="C2208" s="186" t="str">
        <f>IF(LEN(A2208)=0,"",INDEX('Smelter Look-up'!$C:$C,MATCH($A2208,'Smelter Look-up'!$E:$E,0)))</f>
        <v/>
      </c>
      <c r="D2208" s="230"/>
      <c r="E2208" s="182" t="str">
        <f ca="1">IF(ISERROR($V2208),"",OFFSET('Smelter Look-up'!$D$4,$V2208-4,0)&amp;"")</f>
        <v/>
      </c>
      <c r="F2208" s="182" t="s">
        <v>15807</v>
      </c>
      <c r="G2208" s="182" t="str">
        <f ca="1">IF(C2208=$X$4,IF(ISERROR($V2208),"Enter smelter details","RMI"),IF(ISERROR($V2208),"",OFFSET('Smelter Look-up'!$F$4,$V2208-4,0)))</f>
        <v/>
      </c>
      <c r="H2208" s="183"/>
      <c r="I2208" s="184" t="s">
        <v>15807</v>
      </c>
      <c r="J2208" s="184" t="s">
        <v>15807</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t="s">
        <v>15807</v>
      </c>
      <c r="B2209" s="182" t="str">
        <f>IF(LEN(A2209)=0,"",INDEX('Smelter Look-up'!$A:$A,MATCH($A2209,'Smelter Look-up'!$E:$E,0)))</f>
        <v/>
      </c>
      <c r="C2209" s="186" t="str">
        <f>IF(LEN(A2209)=0,"",INDEX('Smelter Look-up'!$C:$C,MATCH($A2209,'Smelter Look-up'!$E:$E,0)))</f>
        <v/>
      </c>
      <c r="D2209" s="230"/>
      <c r="E2209" s="182" t="str">
        <f ca="1">IF(ISERROR($V2209),"",OFFSET('Smelter Look-up'!$D$4,$V2209-4,0)&amp;"")</f>
        <v/>
      </c>
      <c r="F2209" s="182" t="s">
        <v>15807</v>
      </c>
      <c r="G2209" s="182" t="str">
        <f ca="1">IF(C2209=$X$4,IF(ISERROR($V2209),"Enter smelter details","RMI"),IF(ISERROR($V2209),"",OFFSET('Smelter Look-up'!$F$4,$V2209-4,0)))</f>
        <v/>
      </c>
      <c r="H2209" s="183"/>
      <c r="I2209" s="184" t="s">
        <v>15807</v>
      </c>
      <c r="J2209" s="184" t="s">
        <v>15807</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t="s">
        <v>15807</v>
      </c>
      <c r="B2210" s="182" t="str">
        <f>IF(LEN(A2210)=0,"",INDEX('Smelter Look-up'!$A:$A,MATCH($A2210,'Smelter Look-up'!$E:$E,0)))</f>
        <v/>
      </c>
      <c r="C2210" s="186" t="str">
        <f>IF(LEN(A2210)=0,"",INDEX('Smelter Look-up'!$C:$C,MATCH($A2210,'Smelter Look-up'!$E:$E,0)))</f>
        <v/>
      </c>
      <c r="D2210" s="230"/>
      <c r="E2210" s="182" t="str">
        <f ca="1">IF(ISERROR($V2210),"",OFFSET('Smelter Look-up'!$D$4,$V2210-4,0)&amp;"")</f>
        <v/>
      </c>
      <c r="F2210" s="182" t="s">
        <v>15807</v>
      </c>
      <c r="G2210" s="182" t="str">
        <f ca="1">IF(C2210=$X$4,IF(ISERROR($V2210),"Enter smelter details","RMI"),IF(ISERROR($V2210),"",OFFSET('Smelter Look-up'!$F$4,$V2210-4,0)))</f>
        <v/>
      </c>
      <c r="H2210" s="183"/>
      <c r="I2210" s="184" t="s">
        <v>15807</v>
      </c>
      <c r="J2210" s="184" t="s">
        <v>15807</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t="s">
        <v>15807</v>
      </c>
      <c r="B2211" s="182" t="str">
        <f>IF(LEN(A2211)=0,"",INDEX('Smelter Look-up'!$A:$A,MATCH($A2211,'Smelter Look-up'!$E:$E,0)))</f>
        <v/>
      </c>
      <c r="C2211" s="186" t="str">
        <f>IF(LEN(A2211)=0,"",INDEX('Smelter Look-up'!$C:$C,MATCH($A2211,'Smelter Look-up'!$E:$E,0)))</f>
        <v/>
      </c>
      <c r="D2211" s="230"/>
      <c r="E2211" s="182" t="str">
        <f ca="1">IF(ISERROR($V2211),"",OFFSET('Smelter Look-up'!$D$4,$V2211-4,0)&amp;"")</f>
        <v/>
      </c>
      <c r="F2211" s="182" t="s">
        <v>15807</v>
      </c>
      <c r="G2211" s="182" t="str">
        <f ca="1">IF(C2211=$X$4,IF(ISERROR($V2211),"Enter smelter details","RMI"),IF(ISERROR($V2211),"",OFFSET('Smelter Look-up'!$F$4,$V2211-4,0)))</f>
        <v/>
      </c>
      <c r="H2211" s="183"/>
      <c r="I2211" s="184" t="s">
        <v>15807</v>
      </c>
      <c r="J2211" s="184" t="s">
        <v>15807</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t="s">
        <v>15807</v>
      </c>
      <c r="B2212" s="182" t="str">
        <f>IF(LEN(A2212)=0,"",INDEX('Smelter Look-up'!$A:$A,MATCH($A2212,'Smelter Look-up'!$E:$E,0)))</f>
        <v/>
      </c>
      <c r="C2212" s="186" t="str">
        <f>IF(LEN(A2212)=0,"",INDEX('Smelter Look-up'!$C:$C,MATCH($A2212,'Smelter Look-up'!$E:$E,0)))</f>
        <v/>
      </c>
      <c r="D2212" s="230"/>
      <c r="E2212" s="182" t="str">
        <f ca="1">IF(ISERROR($V2212),"",OFFSET('Smelter Look-up'!$D$4,$V2212-4,0)&amp;"")</f>
        <v/>
      </c>
      <c r="F2212" s="182" t="s">
        <v>15807</v>
      </c>
      <c r="G2212" s="182" t="str">
        <f ca="1">IF(C2212=$X$4,IF(ISERROR($V2212),"Enter smelter details","RMI"),IF(ISERROR($V2212),"",OFFSET('Smelter Look-up'!$F$4,$V2212-4,0)))</f>
        <v/>
      </c>
      <c r="H2212" s="183"/>
      <c r="I2212" s="184" t="s">
        <v>15807</v>
      </c>
      <c r="J2212" s="184" t="s">
        <v>15807</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t="s">
        <v>15807</v>
      </c>
      <c r="B2213" s="182" t="str">
        <f>IF(LEN(A2213)=0,"",INDEX('Smelter Look-up'!$A:$A,MATCH($A2213,'Smelter Look-up'!$E:$E,0)))</f>
        <v/>
      </c>
      <c r="C2213" s="186" t="str">
        <f>IF(LEN(A2213)=0,"",INDEX('Smelter Look-up'!$C:$C,MATCH($A2213,'Smelter Look-up'!$E:$E,0)))</f>
        <v/>
      </c>
      <c r="D2213" s="230"/>
      <c r="E2213" s="182" t="str">
        <f ca="1">IF(ISERROR($V2213),"",OFFSET('Smelter Look-up'!$D$4,$V2213-4,0)&amp;"")</f>
        <v/>
      </c>
      <c r="F2213" s="182" t="s">
        <v>15807</v>
      </c>
      <c r="G2213" s="182" t="str">
        <f ca="1">IF(C2213=$X$4,IF(ISERROR($V2213),"Enter smelter details","RMI"),IF(ISERROR($V2213),"",OFFSET('Smelter Look-up'!$F$4,$V2213-4,0)))</f>
        <v/>
      </c>
      <c r="H2213" s="183"/>
      <c r="I2213" s="184" t="s">
        <v>15807</v>
      </c>
      <c r="J2213" s="184" t="s">
        <v>15807</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t="s">
        <v>15807</v>
      </c>
      <c r="B2214" s="182" t="str">
        <f>IF(LEN(A2214)=0,"",INDEX('Smelter Look-up'!$A:$A,MATCH($A2214,'Smelter Look-up'!$E:$E,0)))</f>
        <v/>
      </c>
      <c r="C2214" s="186" t="str">
        <f>IF(LEN(A2214)=0,"",INDEX('Smelter Look-up'!$C:$C,MATCH($A2214,'Smelter Look-up'!$E:$E,0)))</f>
        <v/>
      </c>
      <c r="D2214" s="230"/>
      <c r="E2214" s="182" t="str">
        <f ca="1">IF(ISERROR($V2214),"",OFFSET('Smelter Look-up'!$D$4,$V2214-4,0)&amp;"")</f>
        <v/>
      </c>
      <c r="F2214" s="182" t="s">
        <v>15807</v>
      </c>
      <c r="G2214" s="182" t="str">
        <f ca="1">IF(C2214=$X$4,IF(ISERROR($V2214),"Enter smelter details","RMI"),IF(ISERROR($V2214),"",OFFSET('Smelter Look-up'!$F$4,$V2214-4,0)))</f>
        <v/>
      </c>
      <c r="H2214" s="183"/>
      <c r="I2214" s="184" t="s">
        <v>15807</v>
      </c>
      <c r="J2214" s="184" t="s">
        <v>15807</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t="s">
        <v>15807</v>
      </c>
      <c r="B2215" s="182" t="str">
        <f>IF(LEN(A2215)=0,"",INDEX('Smelter Look-up'!$A:$A,MATCH($A2215,'Smelter Look-up'!$E:$E,0)))</f>
        <v/>
      </c>
      <c r="C2215" s="186" t="str">
        <f>IF(LEN(A2215)=0,"",INDEX('Smelter Look-up'!$C:$C,MATCH($A2215,'Smelter Look-up'!$E:$E,0)))</f>
        <v/>
      </c>
      <c r="D2215" s="230"/>
      <c r="E2215" s="182" t="str">
        <f ca="1">IF(ISERROR($V2215),"",OFFSET('Smelter Look-up'!$D$4,$V2215-4,0)&amp;"")</f>
        <v/>
      </c>
      <c r="F2215" s="182" t="s">
        <v>15807</v>
      </c>
      <c r="G2215" s="182" t="str">
        <f ca="1">IF(C2215=$X$4,IF(ISERROR($V2215),"Enter smelter details","RMI"),IF(ISERROR($V2215),"",OFFSET('Smelter Look-up'!$F$4,$V2215-4,0)))</f>
        <v/>
      </c>
      <c r="H2215" s="183"/>
      <c r="I2215" s="184" t="s">
        <v>15807</v>
      </c>
      <c r="J2215" s="184" t="s">
        <v>15807</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t="s">
        <v>15807</v>
      </c>
      <c r="B2216" s="182" t="str">
        <f>IF(LEN(A2216)=0,"",INDEX('Smelter Look-up'!$A:$A,MATCH($A2216,'Smelter Look-up'!$E:$E,0)))</f>
        <v/>
      </c>
      <c r="C2216" s="186" t="str">
        <f>IF(LEN(A2216)=0,"",INDEX('Smelter Look-up'!$C:$C,MATCH($A2216,'Smelter Look-up'!$E:$E,0)))</f>
        <v/>
      </c>
      <c r="D2216" s="230"/>
      <c r="E2216" s="182" t="str">
        <f ca="1">IF(ISERROR($V2216),"",OFFSET('Smelter Look-up'!$D$4,$V2216-4,0)&amp;"")</f>
        <v/>
      </c>
      <c r="F2216" s="182" t="s">
        <v>15807</v>
      </c>
      <c r="G2216" s="182" t="str">
        <f ca="1">IF(C2216=$X$4,IF(ISERROR($V2216),"Enter smelter details","RMI"),IF(ISERROR($V2216),"",OFFSET('Smelter Look-up'!$F$4,$V2216-4,0)))</f>
        <v/>
      </c>
      <c r="H2216" s="183"/>
      <c r="I2216" s="184" t="s">
        <v>15807</v>
      </c>
      <c r="J2216" s="184" t="s">
        <v>15807</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t="s">
        <v>15807</v>
      </c>
      <c r="B2217" s="182" t="str">
        <f>IF(LEN(A2217)=0,"",INDEX('Smelter Look-up'!$A:$A,MATCH($A2217,'Smelter Look-up'!$E:$E,0)))</f>
        <v/>
      </c>
      <c r="C2217" s="186" t="str">
        <f>IF(LEN(A2217)=0,"",INDEX('Smelter Look-up'!$C:$C,MATCH($A2217,'Smelter Look-up'!$E:$E,0)))</f>
        <v/>
      </c>
      <c r="D2217" s="230"/>
      <c r="E2217" s="182" t="str">
        <f ca="1">IF(ISERROR($V2217),"",OFFSET('Smelter Look-up'!$D$4,$V2217-4,0)&amp;"")</f>
        <v/>
      </c>
      <c r="F2217" s="182" t="s">
        <v>15807</v>
      </c>
      <c r="G2217" s="182" t="str">
        <f ca="1">IF(C2217=$X$4,IF(ISERROR($V2217),"Enter smelter details","RMI"),IF(ISERROR($V2217),"",OFFSET('Smelter Look-up'!$F$4,$V2217-4,0)))</f>
        <v/>
      </c>
      <c r="H2217" s="183"/>
      <c r="I2217" s="184" t="s">
        <v>15807</v>
      </c>
      <c r="J2217" s="184" t="s">
        <v>15807</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t="s">
        <v>15807</v>
      </c>
      <c r="B2218" s="182" t="str">
        <f>IF(LEN(A2218)=0,"",INDEX('Smelter Look-up'!$A:$A,MATCH($A2218,'Smelter Look-up'!$E:$E,0)))</f>
        <v/>
      </c>
      <c r="C2218" s="186" t="str">
        <f>IF(LEN(A2218)=0,"",INDEX('Smelter Look-up'!$C:$C,MATCH($A2218,'Smelter Look-up'!$E:$E,0)))</f>
        <v/>
      </c>
      <c r="D2218" s="230"/>
      <c r="E2218" s="182" t="str">
        <f ca="1">IF(ISERROR($V2218),"",OFFSET('Smelter Look-up'!$D$4,$V2218-4,0)&amp;"")</f>
        <v/>
      </c>
      <c r="F2218" s="182" t="s">
        <v>15807</v>
      </c>
      <c r="G2218" s="182" t="str">
        <f ca="1">IF(C2218=$X$4,IF(ISERROR($V2218),"Enter smelter details","RMI"),IF(ISERROR($V2218),"",OFFSET('Smelter Look-up'!$F$4,$V2218-4,0)))</f>
        <v/>
      </c>
      <c r="H2218" s="183"/>
      <c r="I2218" s="184" t="s">
        <v>15807</v>
      </c>
      <c r="J2218" s="184" t="s">
        <v>15807</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t="s">
        <v>15807</v>
      </c>
      <c r="B2219" s="182" t="str">
        <f>IF(LEN(A2219)=0,"",INDEX('Smelter Look-up'!$A:$A,MATCH($A2219,'Smelter Look-up'!$E:$E,0)))</f>
        <v/>
      </c>
      <c r="C2219" s="186" t="str">
        <f>IF(LEN(A2219)=0,"",INDEX('Smelter Look-up'!$C:$C,MATCH($A2219,'Smelter Look-up'!$E:$E,0)))</f>
        <v/>
      </c>
      <c r="D2219" s="230"/>
      <c r="E2219" s="182" t="str">
        <f ca="1">IF(ISERROR($V2219),"",OFFSET('Smelter Look-up'!$D$4,$V2219-4,0)&amp;"")</f>
        <v/>
      </c>
      <c r="F2219" s="182" t="s">
        <v>15807</v>
      </c>
      <c r="G2219" s="182" t="str">
        <f ca="1">IF(C2219=$X$4,IF(ISERROR($V2219),"Enter smelter details","RMI"),IF(ISERROR($V2219),"",OFFSET('Smelter Look-up'!$F$4,$V2219-4,0)))</f>
        <v/>
      </c>
      <c r="H2219" s="183"/>
      <c r="I2219" s="184" t="s">
        <v>15807</v>
      </c>
      <c r="J2219" s="184" t="s">
        <v>15807</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t="s">
        <v>15807</v>
      </c>
      <c r="B2220" s="182" t="str">
        <f>IF(LEN(A2220)=0,"",INDEX('Smelter Look-up'!$A:$A,MATCH($A2220,'Smelter Look-up'!$E:$E,0)))</f>
        <v/>
      </c>
      <c r="C2220" s="186" t="str">
        <f>IF(LEN(A2220)=0,"",INDEX('Smelter Look-up'!$C:$C,MATCH($A2220,'Smelter Look-up'!$E:$E,0)))</f>
        <v/>
      </c>
      <c r="D2220" s="230"/>
      <c r="E2220" s="182" t="str">
        <f ca="1">IF(ISERROR($V2220),"",OFFSET('Smelter Look-up'!$D$4,$V2220-4,0)&amp;"")</f>
        <v/>
      </c>
      <c r="F2220" s="182" t="s">
        <v>15807</v>
      </c>
      <c r="G2220" s="182" t="str">
        <f ca="1">IF(C2220=$X$4,IF(ISERROR($V2220),"Enter smelter details","RMI"),IF(ISERROR($V2220),"",OFFSET('Smelter Look-up'!$F$4,$V2220-4,0)))</f>
        <v/>
      </c>
      <c r="H2220" s="183"/>
      <c r="I2220" s="184" t="s">
        <v>15807</v>
      </c>
      <c r="J2220" s="184" t="s">
        <v>15807</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t="s">
        <v>15807</v>
      </c>
      <c r="B2221" s="182" t="str">
        <f>IF(LEN(A2221)=0,"",INDEX('Smelter Look-up'!$A:$A,MATCH($A2221,'Smelter Look-up'!$E:$E,0)))</f>
        <v/>
      </c>
      <c r="C2221" s="186" t="str">
        <f>IF(LEN(A2221)=0,"",INDEX('Smelter Look-up'!$C:$C,MATCH($A2221,'Smelter Look-up'!$E:$E,0)))</f>
        <v/>
      </c>
      <c r="D2221" s="230"/>
      <c r="E2221" s="182" t="str">
        <f ca="1">IF(ISERROR($V2221),"",OFFSET('Smelter Look-up'!$D$4,$V2221-4,0)&amp;"")</f>
        <v/>
      </c>
      <c r="F2221" s="182" t="s">
        <v>15807</v>
      </c>
      <c r="G2221" s="182" t="str">
        <f ca="1">IF(C2221=$X$4,IF(ISERROR($V2221),"Enter smelter details","RMI"),IF(ISERROR($V2221),"",OFFSET('Smelter Look-up'!$F$4,$V2221-4,0)))</f>
        <v/>
      </c>
      <c r="H2221" s="183"/>
      <c r="I2221" s="184" t="s">
        <v>15807</v>
      </c>
      <c r="J2221" s="184" t="s">
        <v>15807</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t="s">
        <v>15807</v>
      </c>
      <c r="B2222" s="182" t="str">
        <f>IF(LEN(A2222)=0,"",INDEX('Smelter Look-up'!$A:$A,MATCH($A2222,'Smelter Look-up'!$E:$E,0)))</f>
        <v/>
      </c>
      <c r="C2222" s="186" t="str">
        <f>IF(LEN(A2222)=0,"",INDEX('Smelter Look-up'!$C:$C,MATCH($A2222,'Smelter Look-up'!$E:$E,0)))</f>
        <v/>
      </c>
      <c r="D2222" s="230"/>
      <c r="E2222" s="182" t="str">
        <f ca="1">IF(ISERROR($V2222),"",OFFSET('Smelter Look-up'!$D$4,$V2222-4,0)&amp;"")</f>
        <v/>
      </c>
      <c r="F2222" s="182" t="s">
        <v>15807</v>
      </c>
      <c r="G2222" s="182" t="str">
        <f ca="1">IF(C2222=$X$4,IF(ISERROR($V2222),"Enter smelter details","RMI"),IF(ISERROR($V2222),"",OFFSET('Smelter Look-up'!$F$4,$V2222-4,0)))</f>
        <v/>
      </c>
      <c r="H2222" s="183"/>
      <c r="I2222" s="184" t="s">
        <v>15807</v>
      </c>
      <c r="J2222" s="184" t="s">
        <v>15807</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t="s">
        <v>15807</v>
      </c>
      <c r="B2223" s="182" t="str">
        <f>IF(LEN(A2223)=0,"",INDEX('Smelter Look-up'!$A:$A,MATCH($A2223,'Smelter Look-up'!$E:$E,0)))</f>
        <v/>
      </c>
      <c r="C2223" s="186" t="str">
        <f>IF(LEN(A2223)=0,"",INDEX('Smelter Look-up'!$C:$C,MATCH($A2223,'Smelter Look-up'!$E:$E,0)))</f>
        <v/>
      </c>
      <c r="D2223" s="230"/>
      <c r="E2223" s="182" t="str">
        <f ca="1">IF(ISERROR($V2223),"",OFFSET('Smelter Look-up'!$D$4,$V2223-4,0)&amp;"")</f>
        <v/>
      </c>
      <c r="F2223" s="182" t="s">
        <v>15807</v>
      </c>
      <c r="G2223" s="182" t="str">
        <f ca="1">IF(C2223=$X$4,IF(ISERROR($V2223),"Enter smelter details","RMI"),IF(ISERROR($V2223),"",OFFSET('Smelter Look-up'!$F$4,$V2223-4,0)))</f>
        <v/>
      </c>
      <c r="H2223" s="183"/>
      <c r="I2223" s="184" t="s">
        <v>15807</v>
      </c>
      <c r="J2223" s="184" t="s">
        <v>15807</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t="s">
        <v>15807</v>
      </c>
      <c r="B2224" s="182" t="str">
        <f>IF(LEN(A2224)=0,"",INDEX('Smelter Look-up'!$A:$A,MATCH($A2224,'Smelter Look-up'!$E:$E,0)))</f>
        <v/>
      </c>
      <c r="C2224" s="186" t="str">
        <f>IF(LEN(A2224)=0,"",INDEX('Smelter Look-up'!$C:$C,MATCH($A2224,'Smelter Look-up'!$E:$E,0)))</f>
        <v/>
      </c>
      <c r="D2224" s="230"/>
      <c r="E2224" s="182" t="str">
        <f ca="1">IF(ISERROR($V2224),"",OFFSET('Smelter Look-up'!$D$4,$V2224-4,0)&amp;"")</f>
        <v/>
      </c>
      <c r="F2224" s="182" t="s">
        <v>15807</v>
      </c>
      <c r="G2224" s="182" t="str">
        <f ca="1">IF(C2224=$X$4,IF(ISERROR($V2224),"Enter smelter details","RMI"),IF(ISERROR($V2224),"",OFFSET('Smelter Look-up'!$F$4,$V2224-4,0)))</f>
        <v/>
      </c>
      <c r="H2224" s="183"/>
      <c r="I2224" s="184" t="s">
        <v>15807</v>
      </c>
      <c r="J2224" s="184" t="s">
        <v>15807</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t="s">
        <v>15807</v>
      </c>
      <c r="B2225" s="182" t="str">
        <f>IF(LEN(A2225)=0,"",INDEX('Smelter Look-up'!$A:$A,MATCH($A2225,'Smelter Look-up'!$E:$E,0)))</f>
        <v/>
      </c>
      <c r="C2225" s="186" t="str">
        <f>IF(LEN(A2225)=0,"",INDEX('Smelter Look-up'!$C:$C,MATCH($A2225,'Smelter Look-up'!$E:$E,0)))</f>
        <v/>
      </c>
      <c r="D2225" s="230"/>
      <c r="E2225" s="182" t="str">
        <f ca="1">IF(ISERROR($V2225),"",OFFSET('Smelter Look-up'!$D$4,$V2225-4,0)&amp;"")</f>
        <v/>
      </c>
      <c r="F2225" s="182" t="s">
        <v>15807</v>
      </c>
      <c r="G2225" s="182" t="str">
        <f ca="1">IF(C2225=$X$4,IF(ISERROR($V2225),"Enter smelter details","RMI"),IF(ISERROR($V2225),"",OFFSET('Smelter Look-up'!$F$4,$V2225-4,0)))</f>
        <v/>
      </c>
      <c r="H2225" s="183"/>
      <c r="I2225" s="184" t="s">
        <v>15807</v>
      </c>
      <c r="J2225" s="184" t="s">
        <v>15807</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t="s">
        <v>15807</v>
      </c>
      <c r="B2226" s="182" t="str">
        <f>IF(LEN(A2226)=0,"",INDEX('Smelter Look-up'!$A:$A,MATCH($A2226,'Smelter Look-up'!$E:$E,0)))</f>
        <v/>
      </c>
      <c r="C2226" s="186" t="str">
        <f>IF(LEN(A2226)=0,"",INDEX('Smelter Look-up'!$C:$C,MATCH($A2226,'Smelter Look-up'!$E:$E,0)))</f>
        <v/>
      </c>
      <c r="D2226" s="230"/>
      <c r="E2226" s="182" t="str">
        <f ca="1">IF(ISERROR($V2226),"",OFFSET('Smelter Look-up'!$D$4,$V2226-4,0)&amp;"")</f>
        <v/>
      </c>
      <c r="F2226" s="182" t="s">
        <v>15807</v>
      </c>
      <c r="G2226" s="182" t="str">
        <f ca="1">IF(C2226=$X$4,IF(ISERROR($V2226),"Enter smelter details","RMI"),IF(ISERROR($V2226),"",OFFSET('Smelter Look-up'!$F$4,$V2226-4,0)))</f>
        <v/>
      </c>
      <c r="H2226" s="183"/>
      <c r="I2226" s="184" t="s">
        <v>15807</v>
      </c>
      <c r="J2226" s="184" t="s">
        <v>15807</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t="s">
        <v>15807</v>
      </c>
      <c r="B2227" s="182" t="str">
        <f>IF(LEN(A2227)=0,"",INDEX('Smelter Look-up'!$A:$A,MATCH($A2227,'Smelter Look-up'!$E:$E,0)))</f>
        <v/>
      </c>
      <c r="C2227" s="186" t="str">
        <f>IF(LEN(A2227)=0,"",INDEX('Smelter Look-up'!$C:$C,MATCH($A2227,'Smelter Look-up'!$E:$E,0)))</f>
        <v/>
      </c>
      <c r="D2227" s="230"/>
      <c r="E2227" s="182" t="str">
        <f ca="1">IF(ISERROR($V2227),"",OFFSET('Smelter Look-up'!$D$4,$V2227-4,0)&amp;"")</f>
        <v/>
      </c>
      <c r="F2227" s="182" t="s">
        <v>15807</v>
      </c>
      <c r="G2227" s="182" t="str">
        <f ca="1">IF(C2227=$X$4,IF(ISERROR($V2227),"Enter smelter details","RMI"),IF(ISERROR($V2227),"",OFFSET('Smelter Look-up'!$F$4,$V2227-4,0)))</f>
        <v/>
      </c>
      <c r="H2227" s="183"/>
      <c r="I2227" s="184" t="s">
        <v>15807</v>
      </c>
      <c r="J2227" s="184" t="s">
        <v>15807</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t="s">
        <v>15807</v>
      </c>
      <c r="B2228" s="182" t="str">
        <f>IF(LEN(A2228)=0,"",INDEX('Smelter Look-up'!$A:$A,MATCH($A2228,'Smelter Look-up'!$E:$E,0)))</f>
        <v/>
      </c>
      <c r="C2228" s="186" t="str">
        <f>IF(LEN(A2228)=0,"",INDEX('Smelter Look-up'!$C:$C,MATCH($A2228,'Smelter Look-up'!$E:$E,0)))</f>
        <v/>
      </c>
      <c r="D2228" s="230"/>
      <c r="E2228" s="182" t="str">
        <f ca="1">IF(ISERROR($V2228),"",OFFSET('Smelter Look-up'!$D$4,$V2228-4,0)&amp;"")</f>
        <v/>
      </c>
      <c r="F2228" s="182" t="s">
        <v>15807</v>
      </c>
      <c r="G2228" s="182" t="str">
        <f ca="1">IF(C2228=$X$4,IF(ISERROR($V2228),"Enter smelter details","RMI"),IF(ISERROR($V2228),"",OFFSET('Smelter Look-up'!$F$4,$V2228-4,0)))</f>
        <v/>
      </c>
      <c r="H2228" s="183"/>
      <c r="I2228" s="184" t="s">
        <v>15807</v>
      </c>
      <c r="J2228" s="184" t="s">
        <v>15807</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t="s">
        <v>15807</v>
      </c>
      <c r="B2229" s="182" t="str">
        <f>IF(LEN(A2229)=0,"",INDEX('Smelter Look-up'!$A:$A,MATCH($A2229,'Smelter Look-up'!$E:$E,0)))</f>
        <v/>
      </c>
      <c r="C2229" s="186" t="str">
        <f>IF(LEN(A2229)=0,"",INDEX('Smelter Look-up'!$C:$C,MATCH($A2229,'Smelter Look-up'!$E:$E,0)))</f>
        <v/>
      </c>
      <c r="D2229" s="230"/>
      <c r="E2229" s="182" t="str">
        <f ca="1">IF(ISERROR($V2229),"",OFFSET('Smelter Look-up'!$D$4,$V2229-4,0)&amp;"")</f>
        <v/>
      </c>
      <c r="F2229" s="182" t="s">
        <v>15807</v>
      </c>
      <c r="G2229" s="182" t="str">
        <f ca="1">IF(C2229=$X$4,IF(ISERROR($V2229),"Enter smelter details","RMI"),IF(ISERROR($V2229),"",OFFSET('Smelter Look-up'!$F$4,$V2229-4,0)))</f>
        <v/>
      </c>
      <c r="H2229" s="183"/>
      <c r="I2229" s="184" t="s">
        <v>15807</v>
      </c>
      <c r="J2229" s="184" t="s">
        <v>15807</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t="s">
        <v>15807</v>
      </c>
      <c r="B2230" s="182" t="str">
        <f>IF(LEN(A2230)=0,"",INDEX('Smelter Look-up'!$A:$A,MATCH($A2230,'Smelter Look-up'!$E:$E,0)))</f>
        <v/>
      </c>
      <c r="C2230" s="186" t="str">
        <f>IF(LEN(A2230)=0,"",INDEX('Smelter Look-up'!$C:$C,MATCH($A2230,'Smelter Look-up'!$E:$E,0)))</f>
        <v/>
      </c>
      <c r="D2230" s="230"/>
      <c r="E2230" s="182" t="str">
        <f ca="1">IF(ISERROR($V2230),"",OFFSET('Smelter Look-up'!$D$4,$V2230-4,0)&amp;"")</f>
        <v/>
      </c>
      <c r="F2230" s="182" t="s">
        <v>15807</v>
      </c>
      <c r="G2230" s="182" t="str">
        <f ca="1">IF(C2230=$X$4,IF(ISERROR($V2230),"Enter smelter details","RMI"),IF(ISERROR($V2230),"",OFFSET('Smelter Look-up'!$F$4,$V2230-4,0)))</f>
        <v/>
      </c>
      <c r="H2230" s="183"/>
      <c r="I2230" s="184" t="s">
        <v>15807</v>
      </c>
      <c r="J2230" s="184" t="s">
        <v>15807</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t="s">
        <v>15807</v>
      </c>
      <c r="B2231" s="182" t="str">
        <f>IF(LEN(A2231)=0,"",INDEX('Smelter Look-up'!$A:$A,MATCH($A2231,'Smelter Look-up'!$E:$E,0)))</f>
        <v/>
      </c>
      <c r="C2231" s="186" t="str">
        <f>IF(LEN(A2231)=0,"",INDEX('Smelter Look-up'!$C:$C,MATCH($A2231,'Smelter Look-up'!$E:$E,0)))</f>
        <v/>
      </c>
      <c r="D2231" s="230"/>
      <c r="E2231" s="182" t="str">
        <f ca="1">IF(ISERROR($V2231),"",OFFSET('Smelter Look-up'!$D$4,$V2231-4,0)&amp;"")</f>
        <v/>
      </c>
      <c r="F2231" s="182" t="s">
        <v>15807</v>
      </c>
      <c r="G2231" s="182" t="str">
        <f ca="1">IF(C2231=$X$4,IF(ISERROR($V2231),"Enter smelter details","RMI"),IF(ISERROR($V2231),"",OFFSET('Smelter Look-up'!$F$4,$V2231-4,0)))</f>
        <v/>
      </c>
      <c r="H2231" s="183"/>
      <c r="I2231" s="184" t="s">
        <v>15807</v>
      </c>
      <c r="J2231" s="184" t="s">
        <v>15807</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t="s">
        <v>15807</v>
      </c>
      <c r="B2232" s="182" t="str">
        <f>IF(LEN(A2232)=0,"",INDEX('Smelter Look-up'!$A:$A,MATCH($A2232,'Smelter Look-up'!$E:$E,0)))</f>
        <v/>
      </c>
      <c r="C2232" s="186" t="str">
        <f>IF(LEN(A2232)=0,"",INDEX('Smelter Look-up'!$C:$C,MATCH($A2232,'Smelter Look-up'!$E:$E,0)))</f>
        <v/>
      </c>
      <c r="D2232" s="230"/>
      <c r="E2232" s="182" t="str">
        <f ca="1">IF(ISERROR($V2232),"",OFFSET('Smelter Look-up'!$D$4,$V2232-4,0)&amp;"")</f>
        <v/>
      </c>
      <c r="F2232" s="182" t="s">
        <v>15807</v>
      </c>
      <c r="G2232" s="182" t="str">
        <f ca="1">IF(C2232=$X$4,IF(ISERROR($V2232),"Enter smelter details","RMI"),IF(ISERROR($V2232),"",OFFSET('Smelter Look-up'!$F$4,$V2232-4,0)))</f>
        <v/>
      </c>
      <c r="H2232" s="183"/>
      <c r="I2232" s="184" t="s">
        <v>15807</v>
      </c>
      <c r="J2232" s="184" t="s">
        <v>15807</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t="s">
        <v>15807</v>
      </c>
      <c r="B2233" s="182" t="str">
        <f>IF(LEN(A2233)=0,"",INDEX('Smelter Look-up'!$A:$A,MATCH($A2233,'Smelter Look-up'!$E:$E,0)))</f>
        <v/>
      </c>
      <c r="C2233" s="186" t="str">
        <f>IF(LEN(A2233)=0,"",INDEX('Smelter Look-up'!$C:$C,MATCH($A2233,'Smelter Look-up'!$E:$E,0)))</f>
        <v/>
      </c>
      <c r="D2233" s="230"/>
      <c r="E2233" s="182" t="str">
        <f ca="1">IF(ISERROR($V2233),"",OFFSET('Smelter Look-up'!$D$4,$V2233-4,0)&amp;"")</f>
        <v/>
      </c>
      <c r="F2233" s="182" t="s">
        <v>15807</v>
      </c>
      <c r="G2233" s="182" t="str">
        <f ca="1">IF(C2233=$X$4,IF(ISERROR($V2233),"Enter smelter details","RMI"),IF(ISERROR($V2233),"",OFFSET('Smelter Look-up'!$F$4,$V2233-4,0)))</f>
        <v/>
      </c>
      <c r="H2233" s="183"/>
      <c r="I2233" s="184" t="s">
        <v>15807</v>
      </c>
      <c r="J2233" s="184" t="s">
        <v>15807</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t="s">
        <v>15807</v>
      </c>
      <c r="B2234" s="182" t="str">
        <f>IF(LEN(A2234)=0,"",INDEX('Smelter Look-up'!$A:$A,MATCH($A2234,'Smelter Look-up'!$E:$E,0)))</f>
        <v/>
      </c>
      <c r="C2234" s="186" t="str">
        <f>IF(LEN(A2234)=0,"",INDEX('Smelter Look-up'!$C:$C,MATCH($A2234,'Smelter Look-up'!$E:$E,0)))</f>
        <v/>
      </c>
      <c r="D2234" s="230"/>
      <c r="E2234" s="182" t="str">
        <f ca="1">IF(ISERROR($V2234),"",OFFSET('Smelter Look-up'!$D$4,$V2234-4,0)&amp;"")</f>
        <v/>
      </c>
      <c r="F2234" s="182" t="s">
        <v>15807</v>
      </c>
      <c r="G2234" s="182" t="str">
        <f ca="1">IF(C2234=$X$4,IF(ISERROR($V2234),"Enter smelter details","RMI"),IF(ISERROR($V2234),"",OFFSET('Smelter Look-up'!$F$4,$V2234-4,0)))</f>
        <v/>
      </c>
      <c r="H2234" s="183"/>
      <c r="I2234" s="184" t="s">
        <v>15807</v>
      </c>
      <c r="J2234" s="184" t="s">
        <v>15807</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t="s">
        <v>15807</v>
      </c>
      <c r="B2235" s="182" t="str">
        <f>IF(LEN(A2235)=0,"",INDEX('Smelter Look-up'!$A:$A,MATCH($A2235,'Smelter Look-up'!$E:$E,0)))</f>
        <v/>
      </c>
      <c r="C2235" s="186" t="str">
        <f>IF(LEN(A2235)=0,"",INDEX('Smelter Look-up'!$C:$C,MATCH($A2235,'Smelter Look-up'!$E:$E,0)))</f>
        <v/>
      </c>
      <c r="D2235" s="230"/>
      <c r="E2235" s="182" t="str">
        <f ca="1">IF(ISERROR($V2235),"",OFFSET('Smelter Look-up'!$D$4,$V2235-4,0)&amp;"")</f>
        <v/>
      </c>
      <c r="F2235" s="182" t="s">
        <v>15807</v>
      </c>
      <c r="G2235" s="182" t="str">
        <f ca="1">IF(C2235=$X$4,IF(ISERROR($V2235),"Enter smelter details","RMI"),IF(ISERROR($V2235),"",OFFSET('Smelter Look-up'!$F$4,$V2235-4,0)))</f>
        <v/>
      </c>
      <c r="H2235" s="183"/>
      <c r="I2235" s="184" t="s">
        <v>15807</v>
      </c>
      <c r="J2235" s="184" t="s">
        <v>15807</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t="s">
        <v>15807</v>
      </c>
      <c r="B2236" s="182" t="str">
        <f>IF(LEN(A2236)=0,"",INDEX('Smelter Look-up'!$A:$A,MATCH($A2236,'Smelter Look-up'!$E:$E,0)))</f>
        <v/>
      </c>
      <c r="C2236" s="186" t="str">
        <f>IF(LEN(A2236)=0,"",INDEX('Smelter Look-up'!$C:$C,MATCH($A2236,'Smelter Look-up'!$E:$E,0)))</f>
        <v/>
      </c>
      <c r="D2236" s="230"/>
      <c r="E2236" s="182" t="str">
        <f ca="1">IF(ISERROR($V2236),"",OFFSET('Smelter Look-up'!$D$4,$V2236-4,0)&amp;"")</f>
        <v/>
      </c>
      <c r="F2236" s="182" t="s">
        <v>15807</v>
      </c>
      <c r="G2236" s="182" t="str">
        <f ca="1">IF(C2236=$X$4,IF(ISERROR($V2236),"Enter smelter details","RMI"),IF(ISERROR($V2236),"",OFFSET('Smelter Look-up'!$F$4,$V2236-4,0)))</f>
        <v/>
      </c>
      <c r="H2236" s="183"/>
      <c r="I2236" s="184" t="s">
        <v>15807</v>
      </c>
      <c r="J2236" s="184" t="s">
        <v>15807</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t="s">
        <v>15807</v>
      </c>
      <c r="B2237" s="182" t="str">
        <f>IF(LEN(A2237)=0,"",INDEX('Smelter Look-up'!$A:$A,MATCH($A2237,'Smelter Look-up'!$E:$E,0)))</f>
        <v/>
      </c>
      <c r="C2237" s="186" t="str">
        <f>IF(LEN(A2237)=0,"",INDEX('Smelter Look-up'!$C:$C,MATCH($A2237,'Smelter Look-up'!$E:$E,0)))</f>
        <v/>
      </c>
      <c r="D2237" s="230"/>
      <c r="E2237" s="182" t="str">
        <f ca="1">IF(ISERROR($V2237),"",OFFSET('Smelter Look-up'!$D$4,$V2237-4,0)&amp;"")</f>
        <v/>
      </c>
      <c r="F2237" s="182" t="s">
        <v>15807</v>
      </c>
      <c r="G2237" s="182" t="str">
        <f ca="1">IF(C2237=$X$4,IF(ISERROR($V2237),"Enter smelter details","RMI"),IF(ISERROR($V2237),"",OFFSET('Smelter Look-up'!$F$4,$V2237-4,0)))</f>
        <v/>
      </c>
      <c r="H2237" s="183"/>
      <c r="I2237" s="184" t="s">
        <v>15807</v>
      </c>
      <c r="J2237" s="184" t="s">
        <v>15807</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t="s">
        <v>15807</v>
      </c>
      <c r="B2238" s="182" t="str">
        <f>IF(LEN(A2238)=0,"",INDEX('Smelter Look-up'!$A:$A,MATCH($A2238,'Smelter Look-up'!$E:$E,0)))</f>
        <v/>
      </c>
      <c r="C2238" s="186" t="str">
        <f>IF(LEN(A2238)=0,"",INDEX('Smelter Look-up'!$C:$C,MATCH($A2238,'Smelter Look-up'!$E:$E,0)))</f>
        <v/>
      </c>
      <c r="D2238" s="230"/>
      <c r="E2238" s="182" t="str">
        <f ca="1">IF(ISERROR($V2238),"",OFFSET('Smelter Look-up'!$D$4,$V2238-4,0)&amp;"")</f>
        <v/>
      </c>
      <c r="F2238" s="182" t="s">
        <v>15807</v>
      </c>
      <c r="G2238" s="182" t="str">
        <f ca="1">IF(C2238=$X$4,IF(ISERROR($V2238),"Enter smelter details","RMI"),IF(ISERROR($V2238),"",OFFSET('Smelter Look-up'!$F$4,$V2238-4,0)))</f>
        <v/>
      </c>
      <c r="H2238" s="183"/>
      <c r="I2238" s="184" t="s">
        <v>15807</v>
      </c>
      <c r="J2238" s="184" t="s">
        <v>15807</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t="s">
        <v>15807</v>
      </c>
      <c r="B2239" s="182" t="str">
        <f>IF(LEN(A2239)=0,"",INDEX('Smelter Look-up'!$A:$A,MATCH($A2239,'Smelter Look-up'!$E:$E,0)))</f>
        <v/>
      </c>
      <c r="C2239" s="186" t="str">
        <f>IF(LEN(A2239)=0,"",INDEX('Smelter Look-up'!$C:$C,MATCH($A2239,'Smelter Look-up'!$E:$E,0)))</f>
        <v/>
      </c>
      <c r="D2239" s="230"/>
      <c r="E2239" s="182" t="str">
        <f ca="1">IF(ISERROR($V2239),"",OFFSET('Smelter Look-up'!$D$4,$V2239-4,0)&amp;"")</f>
        <v/>
      </c>
      <c r="F2239" s="182" t="s">
        <v>15807</v>
      </c>
      <c r="G2239" s="182" t="str">
        <f ca="1">IF(C2239=$X$4,IF(ISERROR($V2239),"Enter smelter details","RMI"),IF(ISERROR($V2239),"",OFFSET('Smelter Look-up'!$F$4,$V2239-4,0)))</f>
        <v/>
      </c>
      <c r="H2239" s="183"/>
      <c r="I2239" s="184" t="s">
        <v>15807</v>
      </c>
      <c r="J2239" s="184" t="s">
        <v>15807</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t="s">
        <v>15807</v>
      </c>
      <c r="B2240" s="182" t="str">
        <f>IF(LEN(A2240)=0,"",INDEX('Smelter Look-up'!$A:$A,MATCH($A2240,'Smelter Look-up'!$E:$E,0)))</f>
        <v/>
      </c>
      <c r="C2240" s="186" t="str">
        <f>IF(LEN(A2240)=0,"",INDEX('Smelter Look-up'!$C:$C,MATCH($A2240,'Smelter Look-up'!$E:$E,0)))</f>
        <v/>
      </c>
      <c r="D2240" s="230"/>
      <c r="E2240" s="182" t="str">
        <f ca="1">IF(ISERROR($V2240),"",OFFSET('Smelter Look-up'!$D$4,$V2240-4,0)&amp;"")</f>
        <v/>
      </c>
      <c r="F2240" s="182" t="s">
        <v>15807</v>
      </c>
      <c r="G2240" s="182" t="str">
        <f ca="1">IF(C2240=$X$4,IF(ISERROR($V2240),"Enter smelter details","RMI"),IF(ISERROR($V2240),"",OFFSET('Smelter Look-up'!$F$4,$V2240-4,0)))</f>
        <v/>
      </c>
      <c r="H2240" s="183"/>
      <c r="I2240" s="184" t="s">
        <v>15807</v>
      </c>
      <c r="J2240" s="184" t="s">
        <v>15807</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t="s">
        <v>15807</v>
      </c>
      <c r="B2241" s="182" t="str">
        <f>IF(LEN(A2241)=0,"",INDEX('Smelter Look-up'!$A:$A,MATCH($A2241,'Smelter Look-up'!$E:$E,0)))</f>
        <v/>
      </c>
      <c r="C2241" s="186" t="str">
        <f>IF(LEN(A2241)=0,"",INDEX('Smelter Look-up'!$C:$C,MATCH($A2241,'Smelter Look-up'!$E:$E,0)))</f>
        <v/>
      </c>
      <c r="D2241" s="230"/>
      <c r="E2241" s="182" t="str">
        <f ca="1">IF(ISERROR($V2241),"",OFFSET('Smelter Look-up'!$D$4,$V2241-4,0)&amp;"")</f>
        <v/>
      </c>
      <c r="F2241" s="182" t="s">
        <v>15807</v>
      </c>
      <c r="G2241" s="182" t="str">
        <f ca="1">IF(C2241=$X$4,IF(ISERROR($V2241),"Enter smelter details","RMI"),IF(ISERROR($V2241),"",OFFSET('Smelter Look-up'!$F$4,$V2241-4,0)))</f>
        <v/>
      </c>
      <c r="H2241" s="183"/>
      <c r="I2241" s="184" t="s">
        <v>15807</v>
      </c>
      <c r="J2241" s="184" t="s">
        <v>15807</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t="s">
        <v>15807</v>
      </c>
      <c r="B2242" s="182" t="str">
        <f>IF(LEN(A2242)=0,"",INDEX('Smelter Look-up'!$A:$A,MATCH($A2242,'Smelter Look-up'!$E:$E,0)))</f>
        <v/>
      </c>
      <c r="C2242" s="186" t="str">
        <f>IF(LEN(A2242)=0,"",INDEX('Smelter Look-up'!$C:$C,MATCH($A2242,'Smelter Look-up'!$E:$E,0)))</f>
        <v/>
      </c>
      <c r="D2242" s="230"/>
      <c r="E2242" s="182" t="str">
        <f ca="1">IF(ISERROR($V2242),"",OFFSET('Smelter Look-up'!$D$4,$V2242-4,0)&amp;"")</f>
        <v/>
      </c>
      <c r="F2242" s="182" t="s">
        <v>15807</v>
      </c>
      <c r="G2242" s="182" t="str">
        <f ca="1">IF(C2242=$X$4,IF(ISERROR($V2242),"Enter smelter details","RMI"),IF(ISERROR($V2242),"",OFFSET('Smelter Look-up'!$F$4,$V2242-4,0)))</f>
        <v/>
      </c>
      <c r="H2242" s="183"/>
      <c r="I2242" s="184" t="s">
        <v>15807</v>
      </c>
      <c r="J2242" s="184" t="s">
        <v>15807</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t="s">
        <v>15807</v>
      </c>
      <c r="B2243" s="182" t="str">
        <f>IF(LEN(A2243)=0,"",INDEX('Smelter Look-up'!$A:$A,MATCH($A2243,'Smelter Look-up'!$E:$E,0)))</f>
        <v/>
      </c>
      <c r="C2243" s="186" t="str">
        <f>IF(LEN(A2243)=0,"",INDEX('Smelter Look-up'!$C:$C,MATCH($A2243,'Smelter Look-up'!$E:$E,0)))</f>
        <v/>
      </c>
      <c r="D2243" s="230"/>
      <c r="E2243" s="182" t="str">
        <f ca="1">IF(ISERROR($V2243),"",OFFSET('Smelter Look-up'!$D$4,$V2243-4,0)&amp;"")</f>
        <v/>
      </c>
      <c r="F2243" s="182" t="s">
        <v>15807</v>
      </c>
      <c r="G2243" s="182" t="str">
        <f ca="1">IF(C2243=$X$4,IF(ISERROR($V2243),"Enter smelter details","RMI"),IF(ISERROR($V2243),"",OFFSET('Smelter Look-up'!$F$4,$V2243-4,0)))</f>
        <v/>
      </c>
      <c r="H2243" s="183"/>
      <c r="I2243" s="184" t="s">
        <v>15807</v>
      </c>
      <c r="J2243" s="184" t="s">
        <v>15807</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t="s">
        <v>15807</v>
      </c>
      <c r="B2244" s="182" t="str">
        <f>IF(LEN(A2244)=0,"",INDEX('Smelter Look-up'!$A:$A,MATCH($A2244,'Smelter Look-up'!$E:$E,0)))</f>
        <v/>
      </c>
      <c r="C2244" s="186" t="str">
        <f>IF(LEN(A2244)=0,"",INDEX('Smelter Look-up'!$C:$C,MATCH($A2244,'Smelter Look-up'!$E:$E,0)))</f>
        <v/>
      </c>
      <c r="D2244" s="230"/>
      <c r="E2244" s="182" t="str">
        <f ca="1">IF(ISERROR($V2244),"",OFFSET('Smelter Look-up'!$D$4,$V2244-4,0)&amp;"")</f>
        <v/>
      </c>
      <c r="F2244" s="182" t="s">
        <v>15807</v>
      </c>
      <c r="G2244" s="182" t="str">
        <f ca="1">IF(C2244=$X$4,IF(ISERROR($V2244),"Enter smelter details","RMI"),IF(ISERROR($V2244),"",OFFSET('Smelter Look-up'!$F$4,$V2244-4,0)))</f>
        <v/>
      </c>
      <c r="H2244" s="183"/>
      <c r="I2244" s="184" t="s">
        <v>15807</v>
      </c>
      <c r="J2244" s="184" t="s">
        <v>15807</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t="s">
        <v>15807</v>
      </c>
      <c r="B2245" s="182" t="str">
        <f>IF(LEN(A2245)=0,"",INDEX('Smelter Look-up'!$A:$A,MATCH($A2245,'Smelter Look-up'!$E:$E,0)))</f>
        <v/>
      </c>
      <c r="C2245" s="186" t="str">
        <f>IF(LEN(A2245)=0,"",INDEX('Smelter Look-up'!$C:$C,MATCH($A2245,'Smelter Look-up'!$E:$E,0)))</f>
        <v/>
      </c>
      <c r="D2245" s="230"/>
      <c r="E2245" s="182" t="str">
        <f ca="1">IF(ISERROR($V2245),"",OFFSET('Smelter Look-up'!$D$4,$V2245-4,0)&amp;"")</f>
        <v/>
      </c>
      <c r="F2245" s="182" t="s">
        <v>15807</v>
      </c>
      <c r="G2245" s="182" t="str">
        <f ca="1">IF(C2245=$X$4,IF(ISERROR($V2245),"Enter smelter details","RMI"),IF(ISERROR($V2245),"",OFFSET('Smelter Look-up'!$F$4,$V2245-4,0)))</f>
        <v/>
      </c>
      <c r="H2245" s="183"/>
      <c r="I2245" s="184" t="s">
        <v>15807</v>
      </c>
      <c r="J2245" s="184" t="s">
        <v>15807</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t="s">
        <v>15807</v>
      </c>
      <c r="B2246" s="182" t="str">
        <f>IF(LEN(A2246)=0,"",INDEX('Smelter Look-up'!$A:$A,MATCH($A2246,'Smelter Look-up'!$E:$E,0)))</f>
        <v/>
      </c>
      <c r="C2246" s="186" t="str">
        <f>IF(LEN(A2246)=0,"",INDEX('Smelter Look-up'!$C:$C,MATCH($A2246,'Smelter Look-up'!$E:$E,0)))</f>
        <v/>
      </c>
      <c r="D2246" s="230"/>
      <c r="E2246" s="182" t="str">
        <f ca="1">IF(ISERROR($V2246),"",OFFSET('Smelter Look-up'!$D$4,$V2246-4,0)&amp;"")</f>
        <v/>
      </c>
      <c r="F2246" s="182" t="s">
        <v>15807</v>
      </c>
      <c r="G2246" s="182" t="str">
        <f ca="1">IF(C2246=$X$4,IF(ISERROR($V2246),"Enter smelter details","RMI"),IF(ISERROR($V2246),"",OFFSET('Smelter Look-up'!$F$4,$V2246-4,0)))</f>
        <v/>
      </c>
      <c r="H2246" s="183"/>
      <c r="I2246" s="184" t="s">
        <v>15807</v>
      </c>
      <c r="J2246" s="184" t="s">
        <v>15807</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t="s">
        <v>15807</v>
      </c>
      <c r="B2247" s="182" t="str">
        <f>IF(LEN(A2247)=0,"",INDEX('Smelter Look-up'!$A:$A,MATCH($A2247,'Smelter Look-up'!$E:$E,0)))</f>
        <v/>
      </c>
      <c r="C2247" s="186" t="str">
        <f>IF(LEN(A2247)=0,"",INDEX('Smelter Look-up'!$C:$C,MATCH($A2247,'Smelter Look-up'!$E:$E,0)))</f>
        <v/>
      </c>
      <c r="D2247" s="230"/>
      <c r="E2247" s="182" t="str">
        <f ca="1">IF(ISERROR($V2247),"",OFFSET('Smelter Look-up'!$D$4,$V2247-4,0)&amp;"")</f>
        <v/>
      </c>
      <c r="F2247" s="182" t="s">
        <v>15807</v>
      </c>
      <c r="G2247" s="182" t="str">
        <f ca="1">IF(C2247=$X$4,IF(ISERROR($V2247),"Enter smelter details","RMI"),IF(ISERROR($V2247),"",OFFSET('Smelter Look-up'!$F$4,$V2247-4,0)))</f>
        <v/>
      </c>
      <c r="H2247" s="183"/>
      <c r="I2247" s="184" t="s">
        <v>15807</v>
      </c>
      <c r="J2247" s="184" t="s">
        <v>15807</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t="s">
        <v>15807</v>
      </c>
      <c r="B2248" s="182" t="str">
        <f>IF(LEN(A2248)=0,"",INDEX('Smelter Look-up'!$A:$A,MATCH($A2248,'Smelter Look-up'!$E:$E,0)))</f>
        <v/>
      </c>
      <c r="C2248" s="186" t="str">
        <f>IF(LEN(A2248)=0,"",INDEX('Smelter Look-up'!$C:$C,MATCH($A2248,'Smelter Look-up'!$E:$E,0)))</f>
        <v/>
      </c>
      <c r="D2248" s="230"/>
      <c r="E2248" s="182" t="str">
        <f ca="1">IF(ISERROR($V2248),"",OFFSET('Smelter Look-up'!$D$4,$V2248-4,0)&amp;"")</f>
        <v/>
      </c>
      <c r="F2248" s="182" t="s">
        <v>15807</v>
      </c>
      <c r="G2248" s="182" t="str">
        <f ca="1">IF(C2248=$X$4,IF(ISERROR($V2248),"Enter smelter details","RMI"),IF(ISERROR($V2248),"",OFFSET('Smelter Look-up'!$F$4,$V2248-4,0)))</f>
        <v/>
      </c>
      <c r="H2248" s="183"/>
      <c r="I2248" s="184" t="s">
        <v>15807</v>
      </c>
      <c r="J2248" s="184" t="s">
        <v>15807</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t="s">
        <v>15807</v>
      </c>
      <c r="B2249" s="182" t="str">
        <f>IF(LEN(A2249)=0,"",INDEX('Smelter Look-up'!$A:$A,MATCH($A2249,'Smelter Look-up'!$E:$E,0)))</f>
        <v/>
      </c>
      <c r="C2249" s="186" t="str">
        <f>IF(LEN(A2249)=0,"",INDEX('Smelter Look-up'!$C:$C,MATCH($A2249,'Smelter Look-up'!$E:$E,0)))</f>
        <v/>
      </c>
      <c r="D2249" s="230"/>
      <c r="E2249" s="182" t="str">
        <f ca="1">IF(ISERROR($V2249),"",OFFSET('Smelter Look-up'!$D$4,$V2249-4,0)&amp;"")</f>
        <v/>
      </c>
      <c r="F2249" s="182" t="s">
        <v>15807</v>
      </c>
      <c r="G2249" s="182" t="str">
        <f ca="1">IF(C2249=$X$4,IF(ISERROR($V2249),"Enter smelter details","RMI"),IF(ISERROR($V2249),"",OFFSET('Smelter Look-up'!$F$4,$V2249-4,0)))</f>
        <v/>
      </c>
      <c r="H2249" s="183"/>
      <c r="I2249" s="184" t="s">
        <v>15807</v>
      </c>
      <c r="J2249" s="184" t="s">
        <v>15807</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t="s">
        <v>15807</v>
      </c>
      <c r="B2250" s="182" t="str">
        <f>IF(LEN(A2250)=0,"",INDEX('Smelter Look-up'!$A:$A,MATCH($A2250,'Smelter Look-up'!$E:$E,0)))</f>
        <v/>
      </c>
      <c r="C2250" s="186" t="str">
        <f>IF(LEN(A2250)=0,"",INDEX('Smelter Look-up'!$C:$C,MATCH($A2250,'Smelter Look-up'!$E:$E,0)))</f>
        <v/>
      </c>
      <c r="D2250" s="230"/>
      <c r="E2250" s="182" t="str">
        <f ca="1">IF(ISERROR($V2250),"",OFFSET('Smelter Look-up'!$D$4,$V2250-4,0)&amp;"")</f>
        <v/>
      </c>
      <c r="F2250" s="182" t="s">
        <v>15807</v>
      </c>
      <c r="G2250" s="182" t="str">
        <f ca="1">IF(C2250=$X$4,IF(ISERROR($V2250),"Enter smelter details","RMI"),IF(ISERROR($V2250),"",OFFSET('Smelter Look-up'!$F$4,$V2250-4,0)))</f>
        <v/>
      </c>
      <c r="H2250" s="183"/>
      <c r="I2250" s="184" t="s">
        <v>15807</v>
      </c>
      <c r="J2250" s="184" t="s">
        <v>15807</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t="s">
        <v>15807</v>
      </c>
      <c r="B2251" s="182" t="str">
        <f>IF(LEN(A2251)=0,"",INDEX('Smelter Look-up'!$A:$A,MATCH($A2251,'Smelter Look-up'!$E:$E,0)))</f>
        <v/>
      </c>
      <c r="C2251" s="186" t="str">
        <f>IF(LEN(A2251)=0,"",INDEX('Smelter Look-up'!$C:$C,MATCH($A2251,'Smelter Look-up'!$E:$E,0)))</f>
        <v/>
      </c>
      <c r="D2251" s="230"/>
      <c r="E2251" s="182" t="str">
        <f ca="1">IF(ISERROR($V2251),"",OFFSET('Smelter Look-up'!$D$4,$V2251-4,0)&amp;"")</f>
        <v/>
      </c>
      <c r="F2251" s="182" t="s">
        <v>15807</v>
      </c>
      <c r="G2251" s="182" t="str">
        <f ca="1">IF(C2251=$X$4,IF(ISERROR($V2251),"Enter smelter details","RMI"),IF(ISERROR($V2251),"",OFFSET('Smelter Look-up'!$F$4,$V2251-4,0)))</f>
        <v/>
      </c>
      <c r="H2251" s="183"/>
      <c r="I2251" s="184" t="s">
        <v>15807</v>
      </c>
      <c r="J2251" s="184" t="s">
        <v>15807</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t="s">
        <v>15807</v>
      </c>
      <c r="B2252" s="182" t="str">
        <f>IF(LEN(A2252)=0,"",INDEX('Smelter Look-up'!$A:$A,MATCH($A2252,'Smelter Look-up'!$E:$E,0)))</f>
        <v/>
      </c>
      <c r="C2252" s="186" t="str">
        <f>IF(LEN(A2252)=0,"",INDEX('Smelter Look-up'!$C:$C,MATCH($A2252,'Smelter Look-up'!$E:$E,0)))</f>
        <v/>
      </c>
      <c r="D2252" s="230"/>
      <c r="E2252" s="182" t="str">
        <f ca="1">IF(ISERROR($V2252),"",OFFSET('Smelter Look-up'!$D$4,$V2252-4,0)&amp;"")</f>
        <v/>
      </c>
      <c r="F2252" s="182" t="s">
        <v>15807</v>
      </c>
      <c r="G2252" s="182" t="str">
        <f ca="1">IF(C2252=$X$4,IF(ISERROR($V2252),"Enter smelter details","RMI"),IF(ISERROR($V2252),"",OFFSET('Smelter Look-up'!$F$4,$V2252-4,0)))</f>
        <v/>
      </c>
      <c r="H2252" s="183"/>
      <c r="I2252" s="184" t="s">
        <v>15807</v>
      </c>
      <c r="J2252" s="184" t="s">
        <v>15807</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t="s">
        <v>15807</v>
      </c>
      <c r="B2253" s="182" t="str">
        <f>IF(LEN(A2253)=0,"",INDEX('Smelter Look-up'!$A:$A,MATCH($A2253,'Smelter Look-up'!$E:$E,0)))</f>
        <v/>
      </c>
      <c r="C2253" s="186" t="str">
        <f>IF(LEN(A2253)=0,"",INDEX('Smelter Look-up'!$C:$C,MATCH($A2253,'Smelter Look-up'!$E:$E,0)))</f>
        <v/>
      </c>
      <c r="D2253" s="230"/>
      <c r="E2253" s="182" t="str">
        <f ca="1">IF(ISERROR($V2253),"",OFFSET('Smelter Look-up'!$D$4,$V2253-4,0)&amp;"")</f>
        <v/>
      </c>
      <c r="F2253" s="182" t="s">
        <v>15807</v>
      </c>
      <c r="G2253" s="182" t="str">
        <f ca="1">IF(C2253=$X$4,IF(ISERROR($V2253),"Enter smelter details","RMI"),IF(ISERROR($V2253),"",OFFSET('Smelter Look-up'!$F$4,$V2253-4,0)))</f>
        <v/>
      </c>
      <c r="H2253" s="183"/>
      <c r="I2253" s="184" t="s">
        <v>15807</v>
      </c>
      <c r="J2253" s="184" t="s">
        <v>15807</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t="s">
        <v>15807</v>
      </c>
      <c r="B2254" s="182" t="str">
        <f>IF(LEN(A2254)=0,"",INDEX('Smelter Look-up'!$A:$A,MATCH($A2254,'Smelter Look-up'!$E:$E,0)))</f>
        <v/>
      </c>
      <c r="C2254" s="186" t="str">
        <f>IF(LEN(A2254)=0,"",INDEX('Smelter Look-up'!$C:$C,MATCH($A2254,'Smelter Look-up'!$E:$E,0)))</f>
        <v/>
      </c>
      <c r="D2254" s="230"/>
      <c r="E2254" s="182" t="str">
        <f ca="1">IF(ISERROR($V2254),"",OFFSET('Smelter Look-up'!$D$4,$V2254-4,0)&amp;"")</f>
        <v/>
      </c>
      <c r="F2254" s="182" t="s">
        <v>15807</v>
      </c>
      <c r="G2254" s="182" t="str">
        <f ca="1">IF(C2254=$X$4,IF(ISERROR($V2254),"Enter smelter details","RMI"),IF(ISERROR($V2254),"",OFFSET('Smelter Look-up'!$F$4,$V2254-4,0)))</f>
        <v/>
      </c>
      <c r="H2254" s="183"/>
      <c r="I2254" s="184" t="s">
        <v>15807</v>
      </c>
      <c r="J2254" s="184" t="s">
        <v>15807</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t="s">
        <v>15807</v>
      </c>
      <c r="B2255" s="182" t="str">
        <f>IF(LEN(A2255)=0,"",INDEX('Smelter Look-up'!$A:$A,MATCH($A2255,'Smelter Look-up'!$E:$E,0)))</f>
        <v/>
      </c>
      <c r="C2255" s="186" t="str">
        <f>IF(LEN(A2255)=0,"",INDEX('Smelter Look-up'!$C:$C,MATCH($A2255,'Smelter Look-up'!$E:$E,0)))</f>
        <v/>
      </c>
      <c r="D2255" s="230"/>
      <c r="E2255" s="182" t="str">
        <f ca="1">IF(ISERROR($V2255),"",OFFSET('Smelter Look-up'!$D$4,$V2255-4,0)&amp;"")</f>
        <v/>
      </c>
      <c r="F2255" s="182" t="s">
        <v>15807</v>
      </c>
      <c r="G2255" s="182" t="str">
        <f ca="1">IF(C2255=$X$4,IF(ISERROR($V2255),"Enter smelter details","RMI"),IF(ISERROR($V2255),"",OFFSET('Smelter Look-up'!$F$4,$V2255-4,0)))</f>
        <v/>
      </c>
      <c r="H2255" s="183"/>
      <c r="I2255" s="184" t="s">
        <v>15807</v>
      </c>
      <c r="J2255" s="184" t="s">
        <v>15807</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t="s">
        <v>15807</v>
      </c>
      <c r="B2256" s="182" t="str">
        <f>IF(LEN(A2256)=0,"",INDEX('Smelter Look-up'!$A:$A,MATCH($A2256,'Smelter Look-up'!$E:$E,0)))</f>
        <v/>
      </c>
      <c r="C2256" s="186" t="str">
        <f>IF(LEN(A2256)=0,"",INDEX('Smelter Look-up'!$C:$C,MATCH($A2256,'Smelter Look-up'!$E:$E,0)))</f>
        <v/>
      </c>
      <c r="D2256" s="230"/>
      <c r="E2256" s="182" t="str">
        <f ca="1">IF(ISERROR($V2256),"",OFFSET('Smelter Look-up'!$D$4,$V2256-4,0)&amp;"")</f>
        <v/>
      </c>
      <c r="F2256" s="182" t="s">
        <v>15807</v>
      </c>
      <c r="G2256" s="182" t="str">
        <f ca="1">IF(C2256=$X$4,IF(ISERROR($V2256),"Enter smelter details","RMI"),IF(ISERROR($V2256),"",OFFSET('Smelter Look-up'!$F$4,$V2256-4,0)))</f>
        <v/>
      </c>
      <c r="H2256" s="183"/>
      <c r="I2256" s="184" t="s">
        <v>15807</v>
      </c>
      <c r="J2256" s="184" t="s">
        <v>15807</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t="s">
        <v>15807</v>
      </c>
      <c r="B2257" s="182" t="str">
        <f>IF(LEN(A2257)=0,"",INDEX('Smelter Look-up'!$A:$A,MATCH($A2257,'Smelter Look-up'!$E:$E,0)))</f>
        <v/>
      </c>
      <c r="C2257" s="186" t="str">
        <f>IF(LEN(A2257)=0,"",INDEX('Smelter Look-up'!$C:$C,MATCH($A2257,'Smelter Look-up'!$E:$E,0)))</f>
        <v/>
      </c>
      <c r="D2257" s="230"/>
      <c r="E2257" s="182" t="str">
        <f ca="1">IF(ISERROR($V2257),"",OFFSET('Smelter Look-up'!$D$4,$V2257-4,0)&amp;"")</f>
        <v/>
      </c>
      <c r="F2257" s="182" t="s">
        <v>15807</v>
      </c>
      <c r="G2257" s="182" t="str">
        <f ca="1">IF(C2257=$X$4,IF(ISERROR($V2257),"Enter smelter details","RMI"),IF(ISERROR($V2257),"",OFFSET('Smelter Look-up'!$F$4,$V2257-4,0)))</f>
        <v/>
      </c>
      <c r="H2257" s="183"/>
      <c r="I2257" s="184" t="s">
        <v>15807</v>
      </c>
      <c r="J2257" s="184" t="s">
        <v>15807</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t="s">
        <v>15807</v>
      </c>
      <c r="B2258" s="182" t="str">
        <f>IF(LEN(A2258)=0,"",INDEX('Smelter Look-up'!$A:$A,MATCH($A2258,'Smelter Look-up'!$E:$E,0)))</f>
        <v/>
      </c>
      <c r="C2258" s="186" t="str">
        <f>IF(LEN(A2258)=0,"",INDEX('Smelter Look-up'!$C:$C,MATCH($A2258,'Smelter Look-up'!$E:$E,0)))</f>
        <v/>
      </c>
      <c r="D2258" s="230"/>
      <c r="E2258" s="182" t="str">
        <f ca="1">IF(ISERROR($V2258),"",OFFSET('Smelter Look-up'!$D$4,$V2258-4,0)&amp;"")</f>
        <v/>
      </c>
      <c r="F2258" s="182" t="s">
        <v>15807</v>
      </c>
      <c r="G2258" s="182" t="str">
        <f ca="1">IF(C2258=$X$4,IF(ISERROR($V2258),"Enter smelter details","RMI"),IF(ISERROR($V2258),"",OFFSET('Smelter Look-up'!$F$4,$V2258-4,0)))</f>
        <v/>
      </c>
      <c r="H2258" s="183"/>
      <c r="I2258" s="184" t="s">
        <v>15807</v>
      </c>
      <c r="J2258" s="184" t="s">
        <v>15807</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t="s">
        <v>15807</v>
      </c>
      <c r="B2259" s="182" t="str">
        <f>IF(LEN(A2259)=0,"",INDEX('Smelter Look-up'!$A:$A,MATCH($A2259,'Smelter Look-up'!$E:$E,0)))</f>
        <v/>
      </c>
      <c r="C2259" s="186" t="str">
        <f>IF(LEN(A2259)=0,"",INDEX('Smelter Look-up'!$C:$C,MATCH($A2259,'Smelter Look-up'!$E:$E,0)))</f>
        <v/>
      </c>
      <c r="D2259" s="230"/>
      <c r="E2259" s="182" t="str">
        <f ca="1">IF(ISERROR($V2259),"",OFFSET('Smelter Look-up'!$D$4,$V2259-4,0)&amp;"")</f>
        <v/>
      </c>
      <c r="F2259" s="182" t="s">
        <v>15807</v>
      </c>
      <c r="G2259" s="182" t="str">
        <f ca="1">IF(C2259=$X$4,IF(ISERROR($V2259),"Enter smelter details","RMI"),IF(ISERROR($V2259),"",OFFSET('Smelter Look-up'!$F$4,$V2259-4,0)))</f>
        <v/>
      </c>
      <c r="H2259" s="183"/>
      <c r="I2259" s="184" t="s">
        <v>15807</v>
      </c>
      <c r="J2259" s="184" t="s">
        <v>15807</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t="s">
        <v>15807</v>
      </c>
      <c r="B2260" s="182" t="str">
        <f>IF(LEN(A2260)=0,"",INDEX('Smelter Look-up'!$A:$A,MATCH($A2260,'Smelter Look-up'!$E:$E,0)))</f>
        <v/>
      </c>
      <c r="C2260" s="186" t="str">
        <f>IF(LEN(A2260)=0,"",INDEX('Smelter Look-up'!$C:$C,MATCH($A2260,'Smelter Look-up'!$E:$E,0)))</f>
        <v/>
      </c>
      <c r="D2260" s="230"/>
      <c r="E2260" s="182" t="str">
        <f ca="1">IF(ISERROR($V2260),"",OFFSET('Smelter Look-up'!$D$4,$V2260-4,0)&amp;"")</f>
        <v/>
      </c>
      <c r="F2260" s="182" t="s">
        <v>15807</v>
      </c>
      <c r="G2260" s="182" t="str">
        <f ca="1">IF(C2260=$X$4,IF(ISERROR($V2260),"Enter smelter details","RMI"),IF(ISERROR($V2260),"",OFFSET('Smelter Look-up'!$F$4,$V2260-4,0)))</f>
        <v/>
      </c>
      <c r="H2260" s="183"/>
      <c r="I2260" s="184" t="s">
        <v>15807</v>
      </c>
      <c r="J2260" s="184" t="s">
        <v>15807</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t="s">
        <v>15807</v>
      </c>
      <c r="B2261" s="182" t="str">
        <f>IF(LEN(A2261)=0,"",INDEX('Smelter Look-up'!$A:$A,MATCH($A2261,'Smelter Look-up'!$E:$E,0)))</f>
        <v/>
      </c>
      <c r="C2261" s="186" t="str">
        <f>IF(LEN(A2261)=0,"",INDEX('Smelter Look-up'!$C:$C,MATCH($A2261,'Smelter Look-up'!$E:$E,0)))</f>
        <v/>
      </c>
      <c r="D2261" s="230"/>
      <c r="E2261" s="182" t="str">
        <f ca="1">IF(ISERROR($V2261),"",OFFSET('Smelter Look-up'!$D$4,$V2261-4,0)&amp;"")</f>
        <v/>
      </c>
      <c r="F2261" s="182" t="s">
        <v>15807</v>
      </c>
      <c r="G2261" s="182" t="str">
        <f ca="1">IF(C2261=$X$4,IF(ISERROR($V2261),"Enter smelter details","RMI"),IF(ISERROR($V2261),"",OFFSET('Smelter Look-up'!$F$4,$V2261-4,0)))</f>
        <v/>
      </c>
      <c r="H2261" s="183"/>
      <c r="I2261" s="184" t="s">
        <v>15807</v>
      </c>
      <c r="J2261" s="184" t="s">
        <v>15807</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t="s">
        <v>15807</v>
      </c>
      <c r="B2262" s="182" t="str">
        <f>IF(LEN(A2262)=0,"",INDEX('Smelter Look-up'!$A:$A,MATCH($A2262,'Smelter Look-up'!$E:$E,0)))</f>
        <v/>
      </c>
      <c r="C2262" s="186" t="str">
        <f>IF(LEN(A2262)=0,"",INDEX('Smelter Look-up'!$C:$C,MATCH($A2262,'Smelter Look-up'!$E:$E,0)))</f>
        <v/>
      </c>
      <c r="D2262" s="230"/>
      <c r="E2262" s="182" t="str">
        <f ca="1">IF(ISERROR($V2262),"",OFFSET('Smelter Look-up'!$D$4,$V2262-4,0)&amp;"")</f>
        <v/>
      </c>
      <c r="F2262" s="182" t="s">
        <v>15807</v>
      </c>
      <c r="G2262" s="182" t="str">
        <f ca="1">IF(C2262=$X$4,IF(ISERROR($V2262),"Enter smelter details","RMI"),IF(ISERROR($V2262),"",OFFSET('Smelter Look-up'!$F$4,$V2262-4,0)))</f>
        <v/>
      </c>
      <c r="H2262" s="183"/>
      <c r="I2262" s="184" t="s">
        <v>15807</v>
      </c>
      <c r="J2262" s="184" t="s">
        <v>15807</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t="s">
        <v>15807</v>
      </c>
      <c r="B2263" s="182" t="str">
        <f>IF(LEN(A2263)=0,"",INDEX('Smelter Look-up'!$A:$A,MATCH($A2263,'Smelter Look-up'!$E:$E,0)))</f>
        <v/>
      </c>
      <c r="C2263" s="186" t="str">
        <f>IF(LEN(A2263)=0,"",INDEX('Smelter Look-up'!$C:$C,MATCH($A2263,'Smelter Look-up'!$E:$E,0)))</f>
        <v/>
      </c>
      <c r="D2263" s="230"/>
      <c r="E2263" s="182" t="str">
        <f ca="1">IF(ISERROR($V2263),"",OFFSET('Smelter Look-up'!$D$4,$V2263-4,0)&amp;"")</f>
        <v/>
      </c>
      <c r="F2263" s="182" t="s">
        <v>15807</v>
      </c>
      <c r="G2263" s="182" t="str">
        <f ca="1">IF(C2263=$X$4,IF(ISERROR($V2263),"Enter smelter details","RMI"),IF(ISERROR($V2263),"",OFFSET('Smelter Look-up'!$F$4,$V2263-4,0)))</f>
        <v/>
      </c>
      <c r="H2263" s="183"/>
      <c r="I2263" s="184" t="s">
        <v>15807</v>
      </c>
      <c r="J2263" s="184" t="s">
        <v>15807</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t="s">
        <v>15807</v>
      </c>
      <c r="B2264" s="182" t="str">
        <f>IF(LEN(A2264)=0,"",INDEX('Smelter Look-up'!$A:$A,MATCH($A2264,'Smelter Look-up'!$E:$E,0)))</f>
        <v/>
      </c>
      <c r="C2264" s="186" t="str">
        <f>IF(LEN(A2264)=0,"",INDEX('Smelter Look-up'!$C:$C,MATCH($A2264,'Smelter Look-up'!$E:$E,0)))</f>
        <v/>
      </c>
      <c r="D2264" s="230"/>
      <c r="E2264" s="182" t="str">
        <f ca="1">IF(ISERROR($V2264),"",OFFSET('Smelter Look-up'!$D$4,$V2264-4,0)&amp;"")</f>
        <v/>
      </c>
      <c r="F2264" s="182" t="s">
        <v>15807</v>
      </c>
      <c r="G2264" s="182" t="str">
        <f ca="1">IF(C2264=$X$4,IF(ISERROR($V2264),"Enter smelter details","RMI"),IF(ISERROR($V2264),"",OFFSET('Smelter Look-up'!$F$4,$V2264-4,0)))</f>
        <v/>
      </c>
      <c r="H2264" s="183"/>
      <c r="I2264" s="184" t="s">
        <v>15807</v>
      </c>
      <c r="J2264" s="184" t="s">
        <v>15807</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t="s">
        <v>15807</v>
      </c>
      <c r="B2265" s="182" t="str">
        <f>IF(LEN(A2265)=0,"",INDEX('Smelter Look-up'!$A:$A,MATCH($A2265,'Smelter Look-up'!$E:$E,0)))</f>
        <v/>
      </c>
      <c r="C2265" s="186" t="str">
        <f>IF(LEN(A2265)=0,"",INDEX('Smelter Look-up'!$C:$C,MATCH($A2265,'Smelter Look-up'!$E:$E,0)))</f>
        <v/>
      </c>
      <c r="D2265" s="230"/>
      <c r="E2265" s="182" t="str">
        <f ca="1">IF(ISERROR($V2265),"",OFFSET('Smelter Look-up'!$D$4,$V2265-4,0)&amp;"")</f>
        <v/>
      </c>
      <c r="F2265" s="182" t="s">
        <v>15807</v>
      </c>
      <c r="G2265" s="182" t="str">
        <f ca="1">IF(C2265=$X$4,IF(ISERROR($V2265),"Enter smelter details","RMI"),IF(ISERROR($V2265),"",OFFSET('Smelter Look-up'!$F$4,$V2265-4,0)))</f>
        <v/>
      </c>
      <c r="H2265" s="183"/>
      <c r="I2265" s="184" t="s">
        <v>15807</v>
      </c>
      <c r="J2265" s="184" t="s">
        <v>15807</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t="s">
        <v>15807</v>
      </c>
      <c r="B2266" s="182" t="str">
        <f>IF(LEN(A2266)=0,"",INDEX('Smelter Look-up'!$A:$A,MATCH($A2266,'Smelter Look-up'!$E:$E,0)))</f>
        <v/>
      </c>
      <c r="C2266" s="186" t="str">
        <f>IF(LEN(A2266)=0,"",INDEX('Smelter Look-up'!$C:$C,MATCH($A2266,'Smelter Look-up'!$E:$E,0)))</f>
        <v/>
      </c>
      <c r="D2266" s="230"/>
      <c r="E2266" s="182" t="str">
        <f ca="1">IF(ISERROR($V2266),"",OFFSET('Smelter Look-up'!$D$4,$V2266-4,0)&amp;"")</f>
        <v/>
      </c>
      <c r="F2266" s="182" t="s">
        <v>15807</v>
      </c>
      <c r="G2266" s="182" t="str">
        <f ca="1">IF(C2266=$X$4,IF(ISERROR($V2266),"Enter smelter details","RMI"),IF(ISERROR($V2266),"",OFFSET('Smelter Look-up'!$F$4,$V2266-4,0)))</f>
        <v/>
      </c>
      <c r="H2266" s="183"/>
      <c r="I2266" s="184" t="s">
        <v>15807</v>
      </c>
      <c r="J2266" s="184" t="s">
        <v>15807</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t="s">
        <v>15807</v>
      </c>
      <c r="B2267" s="182" t="str">
        <f>IF(LEN(A2267)=0,"",INDEX('Smelter Look-up'!$A:$A,MATCH($A2267,'Smelter Look-up'!$E:$E,0)))</f>
        <v/>
      </c>
      <c r="C2267" s="186" t="str">
        <f>IF(LEN(A2267)=0,"",INDEX('Smelter Look-up'!$C:$C,MATCH($A2267,'Smelter Look-up'!$E:$E,0)))</f>
        <v/>
      </c>
      <c r="D2267" s="230"/>
      <c r="E2267" s="182" t="str">
        <f ca="1">IF(ISERROR($V2267),"",OFFSET('Smelter Look-up'!$D$4,$V2267-4,0)&amp;"")</f>
        <v/>
      </c>
      <c r="F2267" s="182" t="s">
        <v>15807</v>
      </c>
      <c r="G2267" s="182" t="str">
        <f ca="1">IF(C2267=$X$4,IF(ISERROR($V2267),"Enter smelter details","RMI"),IF(ISERROR($V2267),"",OFFSET('Smelter Look-up'!$F$4,$V2267-4,0)))</f>
        <v/>
      </c>
      <c r="H2267" s="183"/>
      <c r="I2267" s="184" t="s">
        <v>15807</v>
      </c>
      <c r="J2267" s="184" t="s">
        <v>15807</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t="s">
        <v>15807</v>
      </c>
      <c r="B2268" s="182" t="str">
        <f>IF(LEN(A2268)=0,"",INDEX('Smelter Look-up'!$A:$A,MATCH($A2268,'Smelter Look-up'!$E:$E,0)))</f>
        <v/>
      </c>
      <c r="C2268" s="186" t="str">
        <f>IF(LEN(A2268)=0,"",INDEX('Smelter Look-up'!$C:$C,MATCH($A2268,'Smelter Look-up'!$E:$E,0)))</f>
        <v/>
      </c>
      <c r="D2268" s="230"/>
      <c r="E2268" s="182" t="str">
        <f ca="1">IF(ISERROR($V2268),"",OFFSET('Smelter Look-up'!$D$4,$V2268-4,0)&amp;"")</f>
        <v/>
      </c>
      <c r="F2268" s="182" t="s">
        <v>15807</v>
      </c>
      <c r="G2268" s="182" t="str">
        <f ca="1">IF(C2268=$X$4,IF(ISERROR($V2268),"Enter smelter details","RMI"),IF(ISERROR($V2268),"",OFFSET('Smelter Look-up'!$F$4,$V2268-4,0)))</f>
        <v/>
      </c>
      <c r="H2268" s="183"/>
      <c r="I2268" s="184" t="s">
        <v>15807</v>
      </c>
      <c r="J2268" s="184" t="s">
        <v>15807</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t="s">
        <v>15807</v>
      </c>
      <c r="B2269" s="182" t="str">
        <f>IF(LEN(A2269)=0,"",INDEX('Smelter Look-up'!$A:$A,MATCH($A2269,'Smelter Look-up'!$E:$E,0)))</f>
        <v/>
      </c>
      <c r="C2269" s="186" t="str">
        <f>IF(LEN(A2269)=0,"",INDEX('Smelter Look-up'!$C:$C,MATCH($A2269,'Smelter Look-up'!$E:$E,0)))</f>
        <v/>
      </c>
      <c r="D2269" s="230"/>
      <c r="E2269" s="182" t="str">
        <f ca="1">IF(ISERROR($V2269),"",OFFSET('Smelter Look-up'!$D$4,$V2269-4,0)&amp;"")</f>
        <v/>
      </c>
      <c r="F2269" s="182" t="s">
        <v>15807</v>
      </c>
      <c r="G2269" s="182" t="str">
        <f ca="1">IF(C2269=$X$4,IF(ISERROR($V2269),"Enter smelter details","RMI"),IF(ISERROR($V2269),"",OFFSET('Smelter Look-up'!$F$4,$V2269-4,0)))</f>
        <v/>
      </c>
      <c r="H2269" s="183"/>
      <c r="I2269" s="184" t="s">
        <v>15807</v>
      </c>
      <c r="J2269" s="184" t="s">
        <v>15807</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t="s">
        <v>15807</v>
      </c>
      <c r="B2270" s="182" t="str">
        <f>IF(LEN(A2270)=0,"",INDEX('Smelter Look-up'!$A:$A,MATCH($A2270,'Smelter Look-up'!$E:$E,0)))</f>
        <v/>
      </c>
      <c r="C2270" s="186" t="str">
        <f>IF(LEN(A2270)=0,"",INDEX('Smelter Look-up'!$C:$C,MATCH($A2270,'Smelter Look-up'!$E:$E,0)))</f>
        <v/>
      </c>
      <c r="D2270" s="230"/>
      <c r="E2270" s="182" t="str">
        <f ca="1">IF(ISERROR($V2270),"",OFFSET('Smelter Look-up'!$D$4,$V2270-4,0)&amp;"")</f>
        <v/>
      </c>
      <c r="F2270" s="182" t="s">
        <v>15807</v>
      </c>
      <c r="G2270" s="182" t="str">
        <f ca="1">IF(C2270=$X$4,IF(ISERROR($V2270),"Enter smelter details","RMI"),IF(ISERROR($V2270),"",OFFSET('Smelter Look-up'!$F$4,$V2270-4,0)))</f>
        <v/>
      </c>
      <c r="H2270" s="183"/>
      <c r="I2270" s="184" t="s">
        <v>15807</v>
      </c>
      <c r="J2270" s="184" t="s">
        <v>15807</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t="s">
        <v>15807</v>
      </c>
      <c r="B2271" s="182" t="str">
        <f>IF(LEN(A2271)=0,"",INDEX('Smelter Look-up'!$A:$A,MATCH($A2271,'Smelter Look-up'!$E:$E,0)))</f>
        <v/>
      </c>
      <c r="C2271" s="186" t="str">
        <f>IF(LEN(A2271)=0,"",INDEX('Smelter Look-up'!$C:$C,MATCH($A2271,'Smelter Look-up'!$E:$E,0)))</f>
        <v/>
      </c>
      <c r="D2271" s="230"/>
      <c r="E2271" s="182" t="str">
        <f ca="1">IF(ISERROR($V2271),"",OFFSET('Smelter Look-up'!$D$4,$V2271-4,0)&amp;"")</f>
        <v/>
      </c>
      <c r="F2271" s="182" t="s">
        <v>15807</v>
      </c>
      <c r="G2271" s="182" t="str">
        <f ca="1">IF(C2271=$X$4,IF(ISERROR($V2271),"Enter smelter details","RMI"),IF(ISERROR($V2271),"",OFFSET('Smelter Look-up'!$F$4,$V2271-4,0)))</f>
        <v/>
      </c>
      <c r="H2271" s="183"/>
      <c r="I2271" s="184" t="s">
        <v>15807</v>
      </c>
      <c r="J2271" s="184" t="s">
        <v>15807</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t="s">
        <v>15807</v>
      </c>
      <c r="B2272" s="182" t="str">
        <f>IF(LEN(A2272)=0,"",INDEX('Smelter Look-up'!$A:$A,MATCH($A2272,'Smelter Look-up'!$E:$E,0)))</f>
        <v/>
      </c>
      <c r="C2272" s="186" t="str">
        <f>IF(LEN(A2272)=0,"",INDEX('Smelter Look-up'!$C:$C,MATCH($A2272,'Smelter Look-up'!$E:$E,0)))</f>
        <v/>
      </c>
      <c r="D2272" s="230"/>
      <c r="E2272" s="182" t="str">
        <f ca="1">IF(ISERROR($V2272),"",OFFSET('Smelter Look-up'!$D$4,$V2272-4,0)&amp;"")</f>
        <v/>
      </c>
      <c r="F2272" s="182" t="s">
        <v>15807</v>
      </c>
      <c r="G2272" s="182" t="str">
        <f ca="1">IF(C2272=$X$4,IF(ISERROR($V2272),"Enter smelter details","RMI"),IF(ISERROR($V2272),"",OFFSET('Smelter Look-up'!$F$4,$V2272-4,0)))</f>
        <v/>
      </c>
      <c r="H2272" s="183"/>
      <c r="I2272" s="184" t="s">
        <v>15807</v>
      </c>
      <c r="J2272" s="184" t="s">
        <v>15807</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t="s">
        <v>15807</v>
      </c>
      <c r="B2273" s="182" t="str">
        <f>IF(LEN(A2273)=0,"",INDEX('Smelter Look-up'!$A:$A,MATCH($A2273,'Smelter Look-up'!$E:$E,0)))</f>
        <v/>
      </c>
      <c r="C2273" s="186" t="str">
        <f>IF(LEN(A2273)=0,"",INDEX('Smelter Look-up'!$C:$C,MATCH($A2273,'Smelter Look-up'!$E:$E,0)))</f>
        <v/>
      </c>
      <c r="D2273" s="230"/>
      <c r="E2273" s="182" t="str">
        <f ca="1">IF(ISERROR($V2273),"",OFFSET('Smelter Look-up'!$D$4,$V2273-4,0)&amp;"")</f>
        <v/>
      </c>
      <c r="F2273" s="182" t="s">
        <v>15807</v>
      </c>
      <c r="G2273" s="182" t="str">
        <f ca="1">IF(C2273=$X$4,IF(ISERROR($V2273),"Enter smelter details","RMI"),IF(ISERROR($V2273),"",OFFSET('Smelter Look-up'!$F$4,$V2273-4,0)))</f>
        <v/>
      </c>
      <c r="H2273" s="183"/>
      <c r="I2273" s="184" t="s">
        <v>15807</v>
      </c>
      <c r="J2273" s="184" t="s">
        <v>15807</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t="s">
        <v>15807</v>
      </c>
      <c r="B2274" s="182" t="str">
        <f>IF(LEN(A2274)=0,"",INDEX('Smelter Look-up'!$A:$A,MATCH($A2274,'Smelter Look-up'!$E:$E,0)))</f>
        <v/>
      </c>
      <c r="C2274" s="186" t="str">
        <f>IF(LEN(A2274)=0,"",INDEX('Smelter Look-up'!$C:$C,MATCH($A2274,'Smelter Look-up'!$E:$E,0)))</f>
        <v/>
      </c>
      <c r="D2274" s="230"/>
      <c r="E2274" s="182" t="str">
        <f ca="1">IF(ISERROR($V2274),"",OFFSET('Smelter Look-up'!$D$4,$V2274-4,0)&amp;"")</f>
        <v/>
      </c>
      <c r="F2274" s="182" t="s">
        <v>15807</v>
      </c>
      <c r="G2274" s="182" t="str">
        <f ca="1">IF(C2274=$X$4,IF(ISERROR($V2274),"Enter smelter details","RMI"),IF(ISERROR($V2274),"",OFFSET('Smelter Look-up'!$F$4,$V2274-4,0)))</f>
        <v/>
      </c>
      <c r="H2274" s="183"/>
      <c r="I2274" s="184" t="s">
        <v>15807</v>
      </c>
      <c r="J2274" s="184" t="s">
        <v>15807</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t="s">
        <v>15807</v>
      </c>
      <c r="B2275" s="182" t="str">
        <f>IF(LEN(A2275)=0,"",INDEX('Smelter Look-up'!$A:$A,MATCH($A2275,'Smelter Look-up'!$E:$E,0)))</f>
        <v/>
      </c>
      <c r="C2275" s="186" t="str">
        <f>IF(LEN(A2275)=0,"",INDEX('Smelter Look-up'!$C:$C,MATCH($A2275,'Smelter Look-up'!$E:$E,0)))</f>
        <v/>
      </c>
      <c r="D2275" s="230"/>
      <c r="E2275" s="182" t="str">
        <f ca="1">IF(ISERROR($V2275),"",OFFSET('Smelter Look-up'!$D$4,$V2275-4,0)&amp;"")</f>
        <v/>
      </c>
      <c r="F2275" s="182" t="s">
        <v>15807</v>
      </c>
      <c r="G2275" s="182" t="str">
        <f ca="1">IF(C2275=$X$4,IF(ISERROR($V2275),"Enter smelter details","RMI"),IF(ISERROR($V2275),"",OFFSET('Smelter Look-up'!$F$4,$V2275-4,0)))</f>
        <v/>
      </c>
      <c r="H2275" s="183"/>
      <c r="I2275" s="184" t="s">
        <v>15807</v>
      </c>
      <c r="J2275" s="184" t="s">
        <v>15807</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t="s">
        <v>15807</v>
      </c>
      <c r="B2276" s="182" t="str">
        <f>IF(LEN(A2276)=0,"",INDEX('Smelter Look-up'!$A:$A,MATCH($A2276,'Smelter Look-up'!$E:$E,0)))</f>
        <v/>
      </c>
      <c r="C2276" s="186" t="str">
        <f>IF(LEN(A2276)=0,"",INDEX('Smelter Look-up'!$C:$C,MATCH($A2276,'Smelter Look-up'!$E:$E,0)))</f>
        <v/>
      </c>
      <c r="D2276" s="230"/>
      <c r="E2276" s="182" t="str">
        <f ca="1">IF(ISERROR($V2276),"",OFFSET('Smelter Look-up'!$D$4,$V2276-4,0)&amp;"")</f>
        <v/>
      </c>
      <c r="F2276" s="182" t="s">
        <v>15807</v>
      </c>
      <c r="G2276" s="182" t="str">
        <f ca="1">IF(C2276=$X$4,IF(ISERROR($V2276),"Enter smelter details","RMI"),IF(ISERROR($V2276),"",OFFSET('Smelter Look-up'!$F$4,$V2276-4,0)))</f>
        <v/>
      </c>
      <c r="H2276" s="183"/>
      <c r="I2276" s="184" t="s">
        <v>15807</v>
      </c>
      <c r="J2276" s="184" t="s">
        <v>15807</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t="s">
        <v>15807</v>
      </c>
      <c r="B2277" s="182" t="str">
        <f>IF(LEN(A2277)=0,"",INDEX('Smelter Look-up'!$A:$A,MATCH($A2277,'Smelter Look-up'!$E:$E,0)))</f>
        <v/>
      </c>
      <c r="C2277" s="186" t="str">
        <f>IF(LEN(A2277)=0,"",INDEX('Smelter Look-up'!$C:$C,MATCH($A2277,'Smelter Look-up'!$E:$E,0)))</f>
        <v/>
      </c>
      <c r="D2277" s="230"/>
      <c r="E2277" s="182" t="str">
        <f ca="1">IF(ISERROR($V2277),"",OFFSET('Smelter Look-up'!$D$4,$V2277-4,0)&amp;"")</f>
        <v/>
      </c>
      <c r="F2277" s="182" t="s">
        <v>15807</v>
      </c>
      <c r="G2277" s="182" t="str">
        <f ca="1">IF(C2277=$X$4,IF(ISERROR($V2277),"Enter smelter details","RMI"),IF(ISERROR($V2277),"",OFFSET('Smelter Look-up'!$F$4,$V2277-4,0)))</f>
        <v/>
      </c>
      <c r="H2277" s="183"/>
      <c r="I2277" s="184" t="s">
        <v>15807</v>
      </c>
      <c r="J2277" s="184" t="s">
        <v>15807</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t="s">
        <v>15807</v>
      </c>
      <c r="B2278" s="182" t="str">
        <f>IF(LEN(A2278)=0,"",INDEX('Smelter Look-up'!$A:$A,MATCH($A2278,'Smelter Look-up'!$E:$E,0)))</f>
        <v/>
      </c>
      <c r="C2278" s="186" t="str">
        <f>IF(LEN(A2278)=0,"",INDEX('Smelter Look-up'!$C:$C,MATCH($A2278,'Smelter Look-up'!$E:$E,0)))</f>
        <v/>
      </c>
      <c r="D2278" s="230"/>
      <c r="E2278" s="182" t="str">
        <f ca="1">IF(ISERROR($V2278),"",OFFSET('Smelter Look-up'!$D$4,$V2278-4,0)&amp;"")</f>
        <v/>
      </c>
      <c r="F2278" s="182" t="s">
        <v>15807</v>
      </c>
      <c r="G2278" s="182" t="str">
        <f ca="1">IF(C2278=$X$4,IF(ISERROR($V2278),"Enter smelter details","RMI"),IF(ISERROR($V2278),"",OFFSET('Smelter Look-up'!$F$4,$V2278-4,0)))</f>
        <v/>
      </c>
      <c r="H2278" s="183"/>
      <c r="I2278" s="184" t="s">
        <v>15807</v>
      </c>
      <c r="J2278" s="184" t="s">
        <v>15807</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t="s">
        <v>15807</v>
      </c>
      <c r="B2279" s="182" t="str">
        <f>IF(LEN(A2279)=0,"",INDEX('Smelter Look-up'!$A:$A,MATCH($A2279,'Smelter Look-up'!$E:$E,0)))</f>
        <v/>
      </c>
      <c r="C2279" s="186" t="str">
        <f>IF(LEN(A2279)=0,"",INDEX('Smelter Look-up'!$C:$C,MATCH($A2279,'Smelter Look-up'!$E:$E,0)))</f>
        <v/>
      </c>
      <c r="D2279" s="230"/>
      <c r="E2279" s="182" t="str">
        <f ca="1">IF(ISERROR($V2279),"",OFFSET('Smelter Look-up'!$D$4,$V2279-4,0)&amp;"")</f>
        <v/>
      </c>
      <c r="F2279" s="182" t="s">
        <v>15807</v>
      </c>
      <c r="G2279" s="182" t="str">
        <f ca="1">IF(C2279=$X$4,IF(ISERROR($V2279),"Enter smelter details","RMI"),IF(ISERROR($V2279),"",OFFSET('Smelter Look-up'!$F$4,$V2279-4,0)))</f>
        <v/>
      </c>
      <c r="H2279" s="183"/>
      <c r="I2279" s="184" t="s">
        <v>15807</v>
      </c>
      <c r="J2279" s="184" t="s">
        <v>15807</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t="s">
        <v>15807</v>
      </c>
      <c r="B2280" s="182" t="str">
        <f>IF(LEN(A2280)=0,"",INDEX('Smelter Look-up'!$A:$A,MATCH($A2280,'Smelter Look-up'!$E:$E,0)))</f>
        <v/>
      </c>
      <c r="C2280" s="186" t="str">
        <f>IF(LEN(A2280)=0,"",INDEX('Smelter Look-up'!$C:$C,MATCH($A2280,'Smelter Look-up'!$E:$E,0)))</f>
        <v/>
      </c>
      <c r="D2280" s="230"/>
      <c r="E2280" s="182" t="str">
        <f ca="1">IF(ISERROR($V2280),"",OFFSET('Smelter Look-up'!$D$4,$V2280-4,0)&amp;"")</f>
        <v/>
      </c>
      <c r="F2280" s="182" t="s">
        <v>15807</v>
      </c>
      <c r="G2280" s="182" t="str">
        <f ca="1">IF(C2280=$X$4,IF(ISERROR($V2280),"Enter smelter details","RMI"),IF(ISERROR($V2280),"",OFFSET('Smelter Look-up'!$F$4,$V2280-4,0)))</f>
        <v/>
      </c>
      <c r="H2280" s="183"/>
      <c r="I2280" s="184" t="s">
        <v>15807</v>
      </c>
      <c r="J2280" s="184" t="s">
        <v>15807</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t="s">
        <v>15807</v>
      </c>
      <c r="B2281" s="182" t="str">
        <f>IF(LEN(A2281)=0,"",INDEX('Smelter Look-up'!$A:$A,MATCH($A2281,'Smelter Look-up'!$E:$E,0)))</f>
        <v/>
      </c>
      <c r="C2281" s="186" t="str">
        <f>IF(LEN(A2281)=0,"",INDEX('Smelter Look-up'!$C:$C,MATCH($A2281,'Smelter Look-up'!$E:$E,0)))</f>
        <v/>
      </c>
      <c r="D2281" s="230"/>
      <c r="E2281" s="182" t="str">
        <f ca="1">IF(ISERROR($V2281),"",OFFSET('Smelter Look-up'!$D$4,$V2281-4,0)&amp;"")</f>
        <v/>
      </c>
      <c r="F2281" s="182" t="s">
        <v>15807</v>
      </c>
      <c r="G2281" s="182" t="str">
        <f ca="1">IF(C2281=$X$4,IF(ISERROR($V2281),"Enter smelter details","RMI"),IF(ISERROR($V2281),"",OFFSET('Smelter Look-up'!$F$4,$V2281-4,0)))</f>
        <v/>
      </c>
      <c r="H2281" s="183"/>
      <c r="I2281" s="184" t="s">
        <v>15807</v>
      </c>
      <c r="J2281" s="184" t="s">
        <v>15807</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t="s">
        <v>15807</v>
      </c>
      <c r="B2282" s="182" t="str">
        <f>IF(LEN(A2282)=0,"",INDEX('Smelter Look-up'!$A:$A,MATCH($A2282,'Smelter Look-up'!$E:$E,0)))</f>
        <v/>
      </c>
      <c r="C2282" s="186" t="str">
        <f>IF(LEN(A2282)=0,"",INDEX('Smelter Look-up'!$C:$C,MATCH($A2282,'Smelter Look-up'!$E:$E,0)))</f>
        <v/>
      </c>
      <c r="D2282" s="230"/>
      <c r="E2282" s="182" t="str">
        <f ca="1">IF(ISERROR($V2282),"",OFFSET('Smelter Look-up'!$D$4,$V2282-4,0)&amp;"")</f>
        <v/>
      </c>
      <c r="F2282" s="182" t="s">
        <v>15807</v>
      </c>
      <c r="G2282" s="182" t="str">
        <f ca="1">IF(C2282=$X$4,IF(ISERROR($V2282),"Enter smelter details","RMI"),IF(ISERROR($V2282),"",OFFSET('Smelter Look-up'!$F$4,$V2282-4,0)))</f>
        <v/>
      </c>
      <c r="H2282" s="183"/>
      <c r="I2282" s="184" t="s">
        <v>15807</v>
      </c>
      <c r="J2282" s="184" t="s">
        <v>15807</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t="s">
        <v>15807</v>
      </c>
      <c r="B2283" s="182" t="str">
        <f>IF(LEN(A2283)=0,"",INDEX('Smelter Look-up'!$A:$A,MATCH($A2283,'Smelter Look-up'!$E:$E,0)))</f>
        <v/>
      </c>
      <c r="C2283" s="186" t="str">
        <f>IF(LEN(A2283)=0,"",INDEX('Smelter Look-up'!$C:$C,MATCH($A2283,'Smelter Look-up'!$E:$E,0)))</f>
        <v/>
      </c>
      <c r="D2283" s="230"/>
      <c r="E2283" s="182" t="str">
        <f ca="1">IF(ISERROR($V2283),"",OFFSET('Smelter Look-up'!$D$4,$V2283-4,0)&amp;"")</f>
        <v/>
      </c>
      <c r="F2283" s="182" t="s">
        <v>15807</v>
      </c>
      <c r="G2283" s="182" t="str">
        <f ca="1">IF(C2283=$X$4,IF(ISERROR($V2283),"Enter smelter details","RMI"),IF(ISERROR($V2283),"",OFFSET('Smelter Look-up'!$F$4,$V2283-4,0)))</f>
        <v/>
      </c>
      <c r="H2283" s="183"/>
      <c r="I2283" s="184" t="s">
        <v>15807</v>
      </c>
      <c r="J2283" s="184" t="s">
        <v>15807</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t="s">
        <v>15807</v>
      </c>
      <c r="B2284" s="182" t="str">
        <f>IF(LEN(A2284)=0,"",INDEX('Smelter Look-up'!$A:$A,MATCH($A2284,'Smelter Look-up'!$E:$E,0)))</f>
        <v/>
      </c>
      <c r="C2284" s="186" t="str">
        <f>IF(LEN(A2284)=0,"",INDEX('Smelter Look-up'!$C:$C,MATCH($A2284,'Smelter Look-up'!$E:$E,0)))</f>
        <v/>
      </c>
      <c r="D2284" s="230"/>
      <c r="E2284" s="182" t="str">
        <f ca="1">IF(ISERROR($V2284),"",OFFSET('Smelter Look-up'!$D$4,$V2284-4,0)&amp;"")</f>
        <v/>
      </c>
      <c r="F2284" s="182" t="s">
        <v>15807</v>
      </c>
      <c r="G2284" s="182" t="str">
        <f ca="1">IF(C2284=$X$4,IF(ISERROR($V2284),"Enter smelter details","RMI"),IF(ISERROR($V2284),"",OFFSET('Smelter Look-up'!$F$4,$V2284-4,0)))</f>
        <v/>
      </c>
      <c r="H2284" s="183"/>
      <c r="I2284" s="184" t="s">
        <v>15807</v>
      </c>
      <c r="J2284" s="184" t="s">
        <v>15807</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t="s">
        <v>15807</v>
      </c>
      <c r="B2285" s="182" t="str">
        <f>IF(LEN(A2285)=0,"",INDEX('Smelter Look-up'!$A:$A,MATCH($A2285,'Smelter Look-up'!$E:$E,0)))</f>
        <v/>
      </c>
      <c r="C2285" s="186" t="str">
        <f>IF(LEN(A2285)=0,"",INDEX('Smelter Look-up'!$C:$C,MATCH($A2285,'Smelter Look-up'!$E:$E,0)))</f>
        <v/>
      </c>
      <c r="D2285" s="230"/>
      <c r="E2285" s="182" t="str">
        <f ca="1">IF(ISERROR($V2285),"",OFFSET('Smelter Look-up'!$D$4,$V2285-4,0)&amp;"")</f>
        <v/>
      </c>
      <c r="F2285" s="182" t="s">
        <v>15807</v>
      </c>
      <c r="G2285" s="182" t="str">
        <f ca="1">IF(C2285=$X$4,IF(ISERROR($V2285),"Enter smelter details","RMI"),IF(ISERROR($V2285),"",OFFSET('Smelter Look-up'!$F$4,$V2285-4,0)))</f>
        <v/>
      </c>
      <c r="H2285" s="183"/>
      <c r="I2285" s="184" t="s">
        <v>15807</v>
      </c>
      <c r="J2285" s="184" t="s">
        <v>15807</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t="s">
        <v>15807</v>
      </c>
      <c r="B2286" s="182" t="str">
        <f>IF(LEN(A2286)=0,"",INDEX('Smelter Look-up'!$A:$A,MATCH($A2286,'Smelter Look-up'!$E:$E,0)))</f>
        <v/>
      </c>
      <c r="C2286" s="186" t="str">
        <f>IF(LEN(A2286)=0,"",INDEX('Smelter Look-up'!$C:$C,MATCH($A2286,'Smelter Look-up'!$E:$E,0)))</f>
        <v/>
      </c>
      <c r="D2286" s="230"/>
      <c r="E2286" s="182" t="str">
        <f ca="1">IF(ISERROR($V2286),"",OFFSET('Smelter Look-up'!$D$4,$V2286-4,0)&amp;"")</f>
        <v/>
      </c>
      <c r="F2286" s="182" t="s">
        <v>15807</v>
      </c>
      <c r="G2286" s="182" t="str">
        <f ca="1">IF(C2286=$X$4,IF(ISERROR($V2286),"Enter smelter details","RMI"),IF(ISERROR($V2286),"",OFFSET('Smelter Look-up'!$F$4,$V2286-4,0)))</f>
        <v/>
      </c>
      <c r="H2286" s="183"/>
      <c r="I2286" s="184" t="s">
        <v>15807</v>
      </c>
      <c r="J2286" s="184" t="s">
        <v>15807</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t="s">
        <v>15807</v>
      </c>
      <c r="B2287" s="182" t="str">
        <f>IF(LEN(A2287)=0,"",INDEX('Smelter Look-up'!$A:$A,MATCH($A2287,'Smelter Look-up'!$E:$E,0)))</f>
        <v/>
      </c>
      <c r="C2287" s="186" t="str">
        <f>IF(LEN(A2287)=0,"",INDEX('Smelter Look-up'!$C:$C,MATCH($A2287,'Smelter Look-up'!$E:$E,0)))</f>
        <v/>
      </c>
      <c r="D2287" s="230"/>
      <c r="E2287" s="182" t="str">
        <f ca="1">IF(ISERROR($V2287),"",OFFSET('Smelter Look-up'!$D$4,$V2287-4,0)&amp;"")</f>
        <v/>
      </c>
      <c r="F2287" s="182" t="s">
        <v>15807</v>
      </c>
      <c r="G2287" s="182" t="str">
        <f ca="1">IF(C2287=$X$4,IF(ISERROR($V2287),"Enter smelter details","RMI"),IF(ISERROR($V2287),"",OFFSET('Smelter Look-up'!$F$4,$V2287-4,0)))</f>
        <v/>
      </c>
      <c r="H2287" s="183"/>
      <c r="I2287" s="184" t="s">
        <v>15807</v>
      </c>
      <c r="J2287" s="184" t="s">
        <v>15807</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t="s">
        <v>15807</v>
      </c>
      <c r="B2288" s="182" t="str">
        <f>IF(LEN(A2288)=0,"",INDEX('Smelter Look-up'!$A:$A,MATCH($A2288,'Smelter Look-up'!$E:$E,0)))</f>
        <v/>
      </c>
      <c r="C2288" s="186" t="str">
        <f>IF(LEN(A2288)=0,"",INDEX('Smelter Look-up'!$C:$C,MATCH($A2288,'Smelter Look-up'!$E:$E,0)))</f>
        <v/>
      </c>
      <c r="D2288" s="230"/>
      <c r="E2288" s="182" t="str">
        <f ca="1">IF(ISERROR($V2288),"",OFFSET('Smelter Look-up'!$D$4,$V2288-4,0)&amp;"")</f>
        <v/>
      </c>
      <c r="F2288" s="182" t="s">
        <v>15807</v>
      </c>
      <c r="G2288" s="182" t="str">
        <f ca="1">IF(C2288=$X$4,IF(ISERROR($V2288),"Enter smelter details","RMI"),IF(ISERROR($V2288),"",OFFSET('Smelter Look-up'!$F$4,$V2288-4,0)))</f>
        <v/>
      </c>
      <c r="H2288" s="183"/>
      <c r="I2288" s="184" t="s">
        <v>15807</v>
      </c>
      <c r="J2288" s="184" t="s">
        <v>15807</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t="s">
        <v>15807</v>
      </c>
      <c r="B2289" s="182" t="str">
        <f>IF(LEN(A2289)=0,"",INDEX('Smelter Look-up'!$A:$A,MATCH($A2289,'Smelter Look-up'!$E:$E,0)))</f>
        <v/>
      </c>
      <c r="C2289" s="186" t="str">
        <f>IF(LEN(A2289)=0,"",INDEX('Smelter Look-up'!$C:$C,MATCH($A2289,'Smelter Look-up'!$E:$E,0)))</f>
        <v/>
      </c>
      <c r="D2289" s="230"/>
      <c r="E2289" s="182" t="str">
        <f ca="1">IF(ISERROR($V2289),"",OFFSET('Smelter Look-up'!$D$4,$V2289-4,0)&amp;"")</f>
        <v/>
      </c>
      <c r="F2289" s="182" t="s">
        <v>15807</v>
      </c>
      <c r="G2289" s="182" t="str">
        <f ca="1">IF(C2289=$X$4,IF(ISERROR($V2289),"Enter smelter details","RMI"),IF(ISERROR($V2289),"",OFFSET('Smelter Look-up'!$F$4,$V2289-4,0)))</f>
        <v/>
      </c>
      <c r="H2289" s="183"/>
      <c r="I2289" s="184" t="s">
        <v>15807</v>
      </c>
      <c r="J2289" s="184" t="s">
        <v>15807</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t="s">
        <v>15807</v>
      </c>
      <c r="B2290" s="182" t="str">
        <f>IF(LEN(A2290)=0,"",INDEX('Smelter Look-up'!$A:$A,MATCH($A2290,'Smelter Look-up'!$E:$E,0)))</f>
        <v/>
      </c>
      <c r="C2290" s="186" t="str">
        <f>IF(LEN(A2290)=0,"",INDEX('Smelter Look-up'!$C:$C,MATCH($A2290,'Smelter Look-up'!$E:$E,0)))</f>
        <v/>
      </c>
      <c r="D2290" s="230"/>
      <c r="E2290" s="182" t="str">
        <f ca="1">IF(ISERROR($V2290),"",OFFSET('Smelter Look-up'!$D$4,$V2290-4,0)&amp;"")</f>
        <v/>
      </c>
      <c r="F2290" s="182" t="s">
        <v>15807</v>
      </c>
      <c r="G2290" s="182" t="str">
        <f ca="1">IF(C2290=$X$4,IF(ISERROR($V2290),"Enter smelter details","RMI"),IF(ISERROR($V2290),"",OFFSET('Smelter Look-up'!$F$4,$V2290-4,0)))</f>
        <v/>
      </c>
      <c r="H2290" s="183"/>
      <c r="I2290" s="184" t="s">
        <v>15807</v>
      </c>
      <c r="J2290" s="184" t="s">
        <v>15807</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t="s">
        <v>15807</v>
      </c>
      <c r="B2291" s="182" t="str">
        <f>IF(LEN(A2291)=0,"",INDEX('Smelter Look-up'!$A:$A,MATCH($A2291,'Smelter Look-up'!$E:$E,0)))</f>
        <v/>
      </c>
      <c r="C2291" s="186" t="str">
        <f>IF(LEN(A2291)=0,"",INDEX('Smelter Look-up'!$C:$C,MATCH($A2291,'Smelter Look-up'!$E:$E,0)))</f>
        <v/>
      </c>
      <c r="D2291" s="230"/>
      <c r="E2291" s="182" t="str">
        <f ca="1">IF(ISERROR($V2291),"",OFFSET('Smelter Look-up'!$D$4,$V2291-4,0)&amp;"")</f>
        <v/>
      </c>
      <c r="F2291" s="182" t="s">
        <v>15807</v>
      </c>
      <c r="G2291" s="182" t="str">
        <f ca="1">IF(C2291=$X$4,IF(ISERROR($V2291),"Enter smelter details","RMI"),IF(ISERROR($V2291),"",OFFSET('Smelter Look-up'!$F$4,$V2291-4,0)))</f>
        <v/>
      </c>
      <c r="H2291" s="183"/>
      <c r="I2291" s="184" t="s">
        <v>15807</v>
      </c>
      <c r="J2291" s="184" t="s">
        <v>15807</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t="s">
        <v>15807</v>
      </c>
      <c r="B2292" s="182" t="str">
        <f>IF(LEN(A2292)=0,"",INDEX('Smelter Look-up'!$A:$A,MATCH($A2292,'Smelter Look-up'!$E:$E,0)))</f>
        <v/>
      </c>
      <c r="C2292" s="186" t="str">
        <f>IF(LEN(A2292)=0,"",INDEX('Smelter Look-up'!$C:$C,MATCH($A2292,'Smelter Look-up'!$E:$E,0)))</f>
        <v/>
      </c>
      <c r="D2292" s="230"/>
      <c r="E2292" s="182" t="str">
        <f ca="1">IF(ISERROR($V2292),"",OFFSET('Smelter Look-up'!$D$4,$V2292-4,0)&amp;"")</f>
        <v/>
      </c>
      <c r="F2292" s="182" t="s">
        <v>15807</v>
      </c>
      <c r="G2292" s="182" t="str">
        <f ca="1">IF(C2292=$X$4,IF(ISERROR($V2292),"Enter smelter details","RMI"),IF(ISERROR($V2292),"",OFFSET('Smelter Look-up'!$F$4,$V2292-4,0)))</f>
        <v/>
      </c>
      <c r="H2292" s="183"/>
      <c r="I2292" s="184" t="s">
        <v>15807</v>
      </c>
      <c r="J2292" s="184" t="s">
        <v>15807</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t="s">
        <v>15807</v>
      </c>
      <c r="B2293" s="182" t="str">
        <f>IF(LEN(A2293)=0,"",INDEX('Smelter Look-up'!$A:$A,MATCH($A2293,'Smelter Look-up'!$E:$E,0)))</f>
        <v/>
      </c>
      <c r="C2293" s="186" t="str">
        <f>IF(LEN(A2293)=0,"",INDEX('Smelter Look-up'!$C:$C,MATCH($A2293,'Smelter Look-up'!$E:$E,0)))</f>
        <v/>
      </c>
      <c r="D2293" s="230"/>
      <c r="E2293" s="182" t="str">
        <f ca="1">IF(ISERROR($V2293),"",OFFSET('Smelter Look-up'!$D$4,$V2293-4,0)&amp;"")</f>
        <v/>
      </c>
      <c r="F2293" s="182" t="s">
        <v>15807</v>
      </c>
      <c r="G2293" s="182" t="str">
        <f ca="1">IF(C2293=$X$4,IF(ISERROR($V2293),"Enter smelter details","RMI"),IF(ISERROR($V2293),"",OFFSET('Smelter Look-up'!$F$4,$V2293-4,0)))</f>
        <v/>
      </c>
      <c r="H2293" s="183"/>
      <c r="I2293" s="184" t="s">
        <v>15807</v>
      </c>
      <c r="J2293" s="184" t="s">
        <v>15807</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t="s">
        <v>15807</v>
      </c>
      <c r="B2294" s="182" t="str">
        <f>IF(LEN(A2294)=0,"",INDEX('Smelter Look-up'!$A:$A,MATCH($A2294,'Smelter Look-up'!$E:$E,0)))</f>
        <v/>
      </c>
      <c r="C2294" s="186" t="str">
        <f>IF(LEN(A2294)=0,"",INDEX('Smelter Look-up'!$C:$C,MATCH($A2294,'Smelter Look-up'!$E:$E,0)))</f>
        <v/>
      </c>
      <c r="D2294" s="230"/>
      <c r="E2294" s="182" t="str">
        <f ca="1">IF(ISERROR($V2294),"",OFFSET('Smelter Look-up'!$D$4,$V2294-4,0)&amp;"")</f>
        <v/>
      </c>
      <c r="F2294" s="182" t="s">
        <v>15807</v>
      </c>
      <c r="G2294" s="182" t="str">
        <f ca="1">IF(C2294=$X$4,IF(ISERROR($V2294),"Enter smelter details","RMI"),IF(ISERROR($V2294),"",OFFSET('Smelter Look-up'!$F$4,$V2294-4,0)))</f>
        <v/>
      </c>
      <c r="H2294" s="183"/>
      <c r="I2294" s="184" t="s">
        <v>15807</v>
      </c>
      <c r="J2294" s="184" t="s">
        <v>15807</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t="s">
        <v>15807</v>
      </c>
      <c r="B2295" s="182" t="str">
        <f>IF(LEN(A2295)=0,"",INDEX('Smelter Look-up'!$A:$A,MATCH($A2295,'Smelter Look-up'!$E:$E,0)))</f>
        <v/>
      </c>
      <c r="C2295" s="186" t="str">
        <f>IF(LEN(A2295)=0,"",INDEX('Smelter Look-up'!$C:$C,MATCH($A2295,'Smelter Look-up'!$E:$E,0)))</f>
        <v/>
      </c>
      <c r="D2295" s="230"/>
      <c r="E2295" s="182" t="str">
        <f ca="1">IF(ISERROR($V2295),"",OFFSET('Smelter Look-up'!$D$4,$V2295-4,0)&amp;"")</f>
        <v/>
      </c>
      <c r="F2295" s="182" t="s">
        <v>15807</v>
      </c>
      <c r="G2295" s="182" t="str">
        <f ca="1">IF(C2295=$X$4,IF(ISERROR($V2295),"Enter smelter details","RMI"),IF(ISERROR($V2295),"",OFFSET('Smelter Look-up'!$F$4,$V2295-4,0)))</f>
        <v/>
      </c>
      <c r="H2295" s="183"/>
      <c r="I2295" s="184" t="s">
        <v>15807</v>
      </c>
      <c r="J2295" s="184" t="s">
        <v>15807</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t="s">
        <v>15807</v>
      </c>
      <c r="B2296" s="182" t="str">
        <f>IF(LEN(A2296)=0,"",INDEX('Smelter Look-up'!$A:$A,MATCH($A2296,'Smelter Look-up'!$E:$E,0)))</f>
        <v/>
      </c>
      <c r="C2296" s="186" t="str">
        <f>IF(LEN(A2296)=0,"",INDEX('Smelter Look-up'!$C:$C,MATCH($A2296,'Smelter Look-up'!$E:$E,0)))</f>
        <v/>
      </c>
      <c r="D2296" s="230"/>
      <c r="E2296" s="182" t="str">
        <f ca="1">IF(ISERROR($V2296),"",OFFSET('Smelter Look-up'!$D$4,$V2296-4,0)&amp;"")</f>
        <v/>
      </c>
      <c r="F2296" s="182" t="s">
        <v>15807</v>
      </c>
      <c r="G2296" s="182" t="str">
        <f ca="1">IF(C2296=$X$4,IF(ISERROR($V2296),"Enter smelter details","RMI"),IF(ISERROR($V2296),"",OFFSET('Smelter Look-up'!$F$4,$V2296-4,0)))</f>
        <v/>
      </c>
      <c r="H2296" s="183"/>
      <c r="I2296" s="184" t="s">
        <v>15807</v>
      </c>
      <c r="J2296" s="184" t="s">
        <v>15807</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t="s">
        <v>15807</v>
      </c>
      <c r="B2297" s="182" t="str">
        <f>IF(LEN(A2297)=0,"",INDEX('Smelter Look-up'!$A:$A,MATCH($A2297,'Smelter Look-up'!$E:$E,0)))</f>
        <v/>
      </c>
      <c r="C2297" s="186" t="str">
        <f>IF(LEN(A2297)=0,"",INDEX('Smelter Look-up'!$C:$C,MATCH($A2297,'Smelter Look-up'!$E:$E,0)))</f>
        <v/>
      </c>
      <c r="D2297" s="230"/>
      <c r="E2297" s="182" t="str">
        <f ca="1">IF(ISERROR($V2297),"",OFFSET('Smelter Look-up'!$D$4,$V2297-4,0)&amp;"")</f>
        <v/>
      </c>
      <c r="F2297" s="182" t="s">
        <v>15807</v>
      </c>
      <c r="G2297" s="182" t="str">
        <f ca="1">IF(C2297=$X$4,IF(ISERROR($V2297),"Enter smelter details","RMI"),IF(ISERROR($V2297),"",OFFSET('Smelter Look-up'!$F$4,$V2297-4,0)))</f>
        <v/>
      </c>
      <c r="H2297" s="183"/>
      <c r="I2297" s="184" t="s">
        <v>15807</v>
      </c>
      <c r="J2297" s="184" t="s">
        <v>15807</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t="s">
        <v>15807</v>
      </c>
      <c r="B2298" s="182" t="str">
        <f>IF(LEN(A2298)=0,"",INDEX('Smelter Look-up'!$A:$A,MATCH($A2298,'Smelter Look-up'!$E:$E,0)))</f>
        <v/>
      </c>
      <c r="C2298" s="186" t="str">
        <f>IF(LEN(A2298)=0,"",INDEX('Smelter Look-up'!$C:$C,MATCH($A2298,'Smelter Look-up'!$E:$E,0)))</f>
        <v/>
      </c>
      <c r="D2298" s="230"/>
      <c r="E2298" s="182" t="str">
        <f ca="1">IF(ISERROR($V2298),"",OFFSET('Smelter Look-up'!$D$4,$V2298-4,0)&amp;"")</f>
        <v/>
      </c>
      <c r="F2298" s="182" t="s">
        <v>15807</v>
      </c>
      <c r="G2298" s="182" t="str">
        <f ca="1">IF(C2298=$X$4,IF(ISERROR($V2298),"Enter smelter details","RMI"),IF(ISERROR($V2298),"",OFFSET('Smelter Look-up'!$F$4,$V2298-4,0)))</f>
        <v/>
      </c>
      <c r="H2298" s="183"/>
      <c r="I2298" s="184" t="s">
        <v>15807</v>
      </c>
      <c r="J2298" s="184" t="s">
        <v>15807</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t="s">
        <v>15807</v>
      </c>
      <c r="B2299" s="182" t="str">
        <f>IF(LEN(A2299)=0,"",INDEX('Smelter Look-up'!$A:$A,MATCH($A2299,'Smelter Look-up'!$E:$E,0)))</f>
        <v/>
      </c>
      <c r="C2299" s="186" t="str">
        <f>IF(LEN(A2299)=0,"",INDEX('Smelter Look-up'!$C:$C,MATCH($A2299,'Smelter Look-up'!$E:$E,0)))</f>
        <v/>
      </c>
      <c r="D2299" s="230"/>
      <c r="E2299" s="182" t="str">
        <f ca="1">IF(ISERROR($V2299),"",OFFSET('Smelter Look-up'!$D$4,$V2299-4,0)&amp;"")</f>
        <v/>
      </c>
      <c r="F2299" s="182" t="s">
        <v>15807</v>
      </c>
      <c r="G2299" s="182" t="str">
        <f ca="1">IF(C2299=$X$4,IF(ISERROR($V2299),"Enter smelter details","RMI"),IF(ISERROR($V2299),"",OFFSET('Smelter Look-up'!$F$4,$V2299-4,0)))</f>
        <v/>
      </c>
      <c r="H2299" s="183"/>
      <c r="I2299" s="184" t="s">
        <v>15807</v>
      </c>
      <c r="J2299" s="184" t="s">
        <v>15807</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t="s">
        <v>15807</v>
      </c>
      <c r="B2300" s="182" t="str">
        <f>IF(LEN(A2300)=0,"",INDEX('Smelter Look-up'!$A:$A,MATCH($A2300,'Smelter Look-up'!$E:$E,0)))</f>
        <v/>
      </c>
      <c r="C2300" s="186" t="str">
        <f>IF(LEN(A2300)=0,"",INDEX('Smelter Look-up'!$C:$C,MATCH($A2300,'Smelter Look-up'!$E:$E,0)))</f>
        <v/>
      </c>
      <c r="D2300" s="230"/>
      <c r="E2300" s="182" t="str">
        <f ca="1">IF(ISERROR($V2300),"",OFFSET('Smelter Look-up'!$D$4,$V2300-4,0)&amp;"")</f>
        <v/>
      </c>
      <c r="F2300" s="182" t="s">
        <v>15807</v>
      </c>
      <c r="G2300" s="182" t="str">
        <f ca="1">IF(C2300=$X$4,IF(ISERROR($V2300),"Enter smelter details","RMI"),IF(ISERROR($V2300),"",OFFSET('Smelter Look-up'!$F$4,$V2300-4,0)))</f>
        <v/>
      </c>
      <c r="H2300" s="183"/>
      <c r="I2300" s="184" t="s">
        <v>15807</v>
      </c>
      <c r="J2300" s="184" t="s">
        <v>15807</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t="s">
        <v>15807</v>
      </c>
      <c r="B2301" s="182" t="str">
        <f>IF(LEN(A2301)=0,"",INDEX('Smelter Look-up'!$A:$A,MATCH($A2301,'Smelter Look-up'!$E:$E,0)))</f>
        <v/>
      </c>
      <c r="C2301" s="186" t="str">
        <f>IF(LEN(A2301)=0,"",INDEX('Smelter Look-up'!$C:$C,MATCH($A2301,'Smelter Look-up'!$E:$E,0)))</f>
        <v/>
      </c>
      <c r="D2301" s="230"/>
      <c r="E2301" s="182" t="str">
        <f ca="1">IF(ISERROR($V2301),"",OFFSET('Smelter Look-up'!$D$4,$V2301-4,0)&amp;"")</f>
        <v/>
      </c>
      <c r="F2301" s="182" t="s">
        <v>15807</v>
      </c>
      <c r="G2301" s="182" t="str">
        <f ca="1">IF(C2301=$X$4,IF(ISERROR($V2301),"Enter smelter details","RMI"),IF(ISERROR($V2301),"",OFFSET('Smelter Look-up'!$F$4,$V2301-4,0)))</f>
        <v/>
      </c>
      <c r="H2301" s="183"/>
      <c r="I2301" s="184" t="s">
        <v>15807</v>
      </c>
      <c r="J2301" s="184" t="s">
        <v>15807</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t="s">
        <v>15807</v>
      </c>
      <c r="B2302" s="182" t="str">
        <f>IF(LEN(A2302)=0,"",INDEX('Smelter Look-up'!$A:$A,MATCH($A2302,'Smelter Look-up'!$E:$E,0)))</f>
        <v/>
      </c>
      <c r="C2302" s="186" t="str">
        <f>IF(LEN(A2302)=0,"",INDEX('Smelter Look-up'!$C:$C,MATCH($A2302,'Smelter Look-up'!$E:$E,0)))</f>
        <v/>
      </c>
      <c r="D2302" s="230"/>
      <c r="E2302" s="182" t="str">
        <f ca="1">IF(ISERROR($V2302),"",OFFSET('Smelter Look-up'!$D$4,$V2302-4,0)&amp;"")</f>
        <v/>
      </c>
      <c r="F2302" s="182" t="s">
        <v>15807</v>
      </c>
      <c r="G2302" s="182" t="str">
        <f ca="1">IF(C2302=$X$4,IF(ISERROR($V2302),"Enter smelter details","RMI"),IF(ISERROR($V2302),"",OFFSET('Smelter Look-up'!$F$4,$V2302-4,0)))</f>
        <v/>
      </c>
      <c r="H2302" s="183"/>
      <c r="I2302" s="184" t="s">
        <v>15807</v>
      </c>
      <c r="J2302" s="184" t="s">
        <v>15807</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t="s">
        <v>15807</v>
      </c>
      <c r="B2303" s="182" t="str">
        <f>IF(LEN(A2303)=0,"",INDEX('Smelter Look-up'!$A:$A,MATCH($A2303,'Smelter Look-up'!$E:$E,0)))</f>
        <v/>
      </c>
      <c r="C2303" s="186" t="str">
        <f>IF(LEN(A2303)=0,"",INDEX('Smelter Look-up'!$C:$C,MATCH($A2303,'Smelter Look-up'!$E:$E,0)))</f>
        <v/>
      </c>
      <c r="D2303" s="230"/>
      <c r="E2303" s="182" t="str">
        <f ca="1">IF(ISERROR($V2303),"",OFFSET('Smelter Look-up'!$D$4,$V2303-4,0)&amp;"")</f>
        <v/>
      </c>
      <c r="F2303" s="182" t="s">
        <v>15807</v>
      </c>
      <c r="G2303" s="182" t="str">
        <f ca="1">IF(C2303=$X$4,IF(ISERROR($V2303),"Enter smelter details","RMI"),IF(ISERROR($V2303),"",OFFSET('Smelter Look-up'!$F$4,$V2303-4,0)))</f>
        <v/>
      </c>
      <c r="H2303" s="183"/>
      <c r="I2303" s="184" t="s">
        <v>15807</v>
      </c>
      <c r="J2303" s="184" t="s">
        <v>15807</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t="s">
        <v>15807</v>
      </c>
      <c r="B2304" s="182" t="str">
        <f>IF(LEN(A2304)=0,"",INDEX('Smelter Look-up'!$A:$A,MATCH($A2304,'Smelter Look-up'!$E:$E,0)))</f>
        <v/>
      </c>
      <c r="C2304" s="186" t="str">
        <f>IF(LEN(A2304)=0,"",INDEX('Smelter Look-up'!$C:$C,MATCH($A2304,'Smelter Look-up'!$E:$E,0)))</f>
        <v/>
      </c>
      <c r="D2304" s="230"/>
      <c r="E2304" s="182" t="str">
        <f ca="1">IF(ISERROR($V2304),"",OFFSET('Smelter Look-up'!$D$4,$V2304-4,0)&amp;"")</f>
        <v/>
      </c>
      <c r="F2304" s="182" t="s">
        <v>15807</v>
      </c>
      <c r="G2304" s="182" t="str">
        <f ca="1">IF(C2304=$X$4,IF(ISERROR($V2304),"Enter smelter details","RMI"),IF(ISERROR($V2304),"",OFFSET('Smelter Look-up'!$F$4,$V2304-4,0)))</f>
        <v/>
      </c>
      <c r="H2304" s="183"/>
      <c r="I2304" s="184" t="s">
        <v>15807</v>
      </c>
      <c r="J2304" s="184" t="s">
        <v>15807</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t="s">
        <v>15807</v>
      </c>
      <c r="B2305" s="182" t="str">
        <f>IF(LEN(A2305)=0,"",INDEX('Smelter Look-up'!$A:$A,MATCH($A2305,'Smelter Look-up'!$E:$E,0)))</f>
        <v/>
      </c>
      <c r="C2305" s="186" t="str">
        <f>IF(LEN(A2305)=0,"",INDEX('Smelter Look-up'!$C:$C,MATCH($A2305,'Smelter Look-up'!$E:$E,0)))</f>
        <v/>
      </c>
      <c r="D2305" s="230"/>
      <c r="E2305" s="182" t="str">
        <f ca="1">IF(ISERROR($V2305),"",OFFSET('Smelter Look-up'!$D$4,$V2305-4,0)&amp;"")</f>
        <v/>
      </c>
      <c r="F2305" s="182" t="s">
        <v>15807</v>
      </c>
      <c r="G2305" s="182" t="str">
        <f ca="1">IF(C2305=$X$4,IF(ISERROR($V2305),"Enter smelter details","RMI"),IF(ISERROR($V2305),"",OFFSET('Smelter Look-up'!$F$4,$V2305-4,0)))</f>
        <v/>
      </c>
      <c r="H2305" s="183"/>
      <c r="I2305" s="184" t="s">
        <v>15807</v>
      </c>
      <c r="J2305" s="184" t="s">
        <v>15807</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t="s">
        <v>15807</v>
      </c>
      <c r="B2306" s="182" t="str">
        <f>IF(LEN(A2306)=0,"",INDEX('Smelter Look-up'!$A:$A,MATCH($A2306,'Smelter Look-up'!$E:$E,0)))</f>
        <v/>
      </c>
      <c r="C2306" s="186" t="str">
        <f>IF(LEN(A2306)=0,"",INDEX('Smelter Look-up'!$C:$C,MATCH($A2306,'Smelter Look-up'!$E:$E,0)))</f>
        <v/>
      </c>
      <c r="D2306" s="230"/>
      <c r="E2306" s="182" t="str">
        <f ca="1">IF(ISERROR($V2306),"",OFFSET('Smelter Look-up'!$D$4,$V2306-4,0)&amp;"")</f>
        <v/>
      </c>
      <c r="F2306" s="182" t="s">
        <v>15807</v>
      </c>
      <c r="G2306" s="182" t="str">
        <f ca="1">IF(C2306=$X$4,IF(ISERROR($V2306),"Enter smelter details","RMI"),IF(ISERROR($V2306),"",OFFSET('Smelter Look-up'!$F$4,$V2306-4,0)))</f>
        <v/>
      </c>
      <c r="H2306" s="183"/>
      <c r="I2306" s="184" t="s">
        <v>15807</v>
      </c>
      <c r="J2306" s="184" t="s">
        <v>15807</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t="s">
        <v>15807</v>
      </c>
      <c r="B2307" s="182" t="str">
        <f>IF(LEN(A2307)=0,"",INDEX('Smelter Look-up'!$A:$A,MATCH($A2307,'Smelter Look-up'!$E:$E,0)))</f>
        <v/>
      </c>
      <c r="C2307" s="186" t="str">
        <f>IF(LEN(A2307)=0,"",INDEX('Smelter Look-up'!$C:$C,MATCH($A2307,'Smelter Look-up'!$E:$E,0)))</f>
        <v/>
      </c>
      <c r="D2307" s="230"/>
      <c r="E2307" s="182" t="str">
        <f ca="1">IF(ISERROR($V2307),"",OFFSET('Smelter Look-up'!$D$4,$V2307-4,0)&amp;"")</f>
        <v/>
      </c>
      <c r="F2307" s="182" t="s">
        <v>15807</v>
      </c>
      <c r="G2307" s="182" t="str">
        <f ca="1">IF(C2307=$X$4,IF(ISERROR($V2307),"Enter smelter details","RMI"),IF(ISERROR($V2307),"",OFFSET('Smelter Look-up'!$F$4,$V2307-4,0)))</f>
        <v/>
      </c>
      <c r="H2307" s="183"/>
      <c r="I2307" s="184" t="s">
        <v>15807</v>
      </c>
      <c r="J2307" s="184" t="s">
        <v>15807</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t="s">
        <v>15807</v>
      </c>
      <c r="B2308" s="182" t="str">
        <f>IF(LEN(A2308)=0,"",INDEX('Smelter Look-up'!$A:$A,MATCH($A2308,'Smelter Look-up'!$E:$E,0)))</f>
        <v/>
      </c>
      <c r="C2308" s="186" t="str">
        <f>IF(LEN(A2308)=0,"",INDEX('Smelter Look-up'!$C:$C,MATCH($A2308,'Smelter Look-up'!$E:$E,0)))</f>
        <v/>
      </c>
      <c r="D2308" s="230"/>
      <c r="E2308" s="182" t="str">
        <f ca="1">IF(ISERROR($V2308),"",OFFSET('Smelter Look-up'!$D$4,$V2308-4,0)&amp;"")</f>
        <v/>
      </c>
      <c r="F2308" s="182" t="s">
        <v>15807</v>
      </c>
      <c r="G2308" s="182" t="str">
        <f ca="1">IF(C2308=$X$4,IF(ISERROR($V2308),"Enter smelter details","RMI"),IF(ISERROR($V2308),"",OFFSET('Smelter Look-up'!$F$4,$V2308-4,0)))</f>
        <v/>
      </c>
      <c r="H2308" s="183"/>
      <c r="I2308" s="184" t="s">
        <v>15807</v>
      </c>
      <c r="J2308" s="184" t="s">
        <v>15807</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t="s">
        <v>15807</v>
      </c>
      <c r="B2309" s="182" t="str">
        <f>IF(LEN(A2309)=0,"",INDEX('Smelter Look-up'!$A:$A,MATCH($A2309,'Smelter Look-up'!$E:$E,0)))</f>
        <v/>
      </c>
      <c r="C2309" s="186" t="str">
        <f>IF(LEN(A2309)=0,"",INDEX('Smelter Look-up'!$C:$C,MATCH($A2309,'Smelter Look-up'!$E:$E,0)))</f>
        <v/>
      </c>
      <c r="D2309" s="230"/>
      <c r="E2309" s="182" t="str">
        <f ca="1">IF(ISERROR($V2309),"",OFFSET('Smelter Look-up'!$D$4,$V2309-4,0)&amp;"")</f>
        <v/>
      </c>
      <c r="F2309" s="182" t="s">
        <v>15807</v>
      </c>
      <c r="G2309" s="182" t="str">
        <f ca="1">IF(C2309=$X$4,IF(ISERROR($V2309),"Enter smelter details","RMI"),IF(ISERROR($V2309),"",OFFSET('Smelter Look-up'!$F$4,$V2309-4,0)))</f>
        <v/>
      </c>
      <c r="H2309" s="183"/>
      <c r="I2309" s="184" t="s">
        <v>15807</v>
      </c>
      <c r="J2309" s="184" t="s">
        <v>15807</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t="s">
        <v>15807</v>
      </c>
      <c r="B2310" s="182" t="str">
        <f>IF(LEN(A2310)=0,"",INDEX('Smelter Look-up'!$A:$A,MATCH($A2310,'Smelter Look-up'!$E:$E,0)))</f>
        <v/>
      </c>
      <c r="C2310" s="186" t="str">
        <f>IF(LEN(A2310)=0,"",INDEX('Smelter Look-up'!$C:$C,MATCH($A2310,'Smelter Look-up'!$E:$E,0)))</f>
        <v/>
      </c>
      <c r="D2310" s="230"/>
      <c r="E2310" s="182" t="str">
        <f ca="1">IF(ISERROR($V2310),"",OFFSET('Smelter Look-up'!$D$4,$V2310-4,0)&amp;"")</f>
        <v/>
      </c>
      <c r="F2310" s="182" t="s">
        <v>15807</v>
      </c>
      <c r="G2310" s="182" t="str">
        <f ca="1">IF(C2310=$X$4,IF(ISERROR($V2310),"Enter smelter details","RMI"),IF(ISERROR($V2310),"",OFFSET('Smelter Look-up'!$F$4,$V2310-4,0)))</f>
        <v/>
      </c>
      <c r="H2310" s="183"/>
      <c r="I2310" s="184" t="s">
        <v>15807</v>
      </c>
      <c r="J2310" s="184" t="s">
        <v>15807</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t="s">
        <v>15807</v>
      </c>
      <c r="B2311" s="182" t="str">
        <f>IF(LEN(A2311)=0,"",INDEX('Smelter Look-up'!$A:$A,MATCH($A2311,'Smelter Look-up'!$E:$E,0)))</f>
        <v/>
      </c>
      <c r="C2311" s="186" t="str">
        <f>IF(LEN(A2311)=0,"",INDEX('Smelter Look-up'!$C:$C,MATCH($A2311,'Smelter Look-up'!$E:$E,0)))</f>
        <v/>
      </c>
      <c r="D2311" s="230"/>
      <c r="E2311" s="182" t="str">
        <f ca="1">IF(ISERROR($V2311),"",OFFSET('Smelter Look-up'!$D$4,$V2311-4,0)&amp;"")</f>
        <v/>
      </c>
      <c r="F2311" s="182" t="s">
        <v>15807</v>
      </c>
      <c r="G2311" s="182" t="str">
        <f ca="1">IF(C2311=$X$4,IF(ISERROR($V2311),"Enter smelter details","RMI"),IF(ISERROR($V2311),"",OFFSET('Smelter Look-up'!$F$4,$V2311-4,0)))</f>
        <v/>
      </c>
      <c r="H2311" s="183"/>
      <c r="I2311" s="184" t="s">
        <v>15807</v>
      </c>
      <c r="J2311" s="184" t="s">
        <v>15807</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t="s">
        <v>15807</v>
      </c>
      <c r="B2312" s="182" t="str">
        <f>IF(LEN(A2312)=0,"",INDEX('Smelter Look-up'!$A:$A,MATCH($A2312,'Smelter Look-up'!$E:$E,0)))</f>
        <v/>
      </c>
      <c r="C2312" s="186" t="str">
        <f>IF(LEN(A2312)=0,"",INDEX('Smelter Look-up'!$C:$C,MATCH($A2312,'Smelter Look-up'!$E:$E,0)))</f>
        <v/>
      </c>
      <c r="D2312" s="230"/>
      <c r="E2312" s="182" t="str">
        <f ca="1">IF(ISERROR($V2312),"",OFFSET('Smelter Look-up'!$D$4,$V2312-4,0)&amp;"")</f>
        <v/>
      </c>
      <c r="F2312" s="182" t="s">
        <v>15807</v>
      </c>
      <c r="G2312" s="182" t="str">
        <f ca="1">IF(C2312=$X$4,IF(ISERROR($V2312),"Enter smelter details","RMI"),IF(ISERROR($V2312),"",OFFSET('Smelter Look-up'!$F$4,$V2312-4,0)))</f>
        <v/>
      </c>
      <c r="H2312" s="183"/>
      <c r="I2312" s="184" t="s">
        <v>15807</v>
      </c>
      <c r="J2312" s="184" t="s">
        <v>15807</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t="s">
        <v>15807</v>
      </c>
      <c r="B2313" s="182" t="str">
        <f>IF(LEN(A2313)=0,"",INDEX('Smelter Look-up'!$A:$A,MATCH($A2313,'Smelter Look-up'!$E:$E,0)))</f>
        <v/>
      </c>
      <c r="C2313" s="186" t="str">
        <f>IF(LEN(A2313)=0,"",INDEX('Smelter Look-up'!$C:$C,MATCH($A2313,'Smelter Look-up'!$E:$E,0)))</f>
        <v/>
      </c>
      <c r="D2313" s="230"/>
      <c r="E2313" s="182" t="str">
        <f ca="1">IF(ISERROR($V2313),"",OFFSET('Smelter Look-up'!$D$4,$V2313-4,0)&amp;"")</f>
        <v/>
      </c>
      <c r="F2313" s="182" t="s">
        <v>15807</v>
      </c>
      <c r="G2313" s="182" t="str">
        <f ca="1">IF(C2313=$X$4,IF(ISERROR($V2313),"Enter smelter details","RMI"),IF(ISERROR($V2313),"",OFFSET('Smelter Look-up'!$F$4,$V2313-4,0)))</f>
        <v/>
      </c>
      <c r="H2313" s="183"/>
      <c r="I2313" s="184" t="s">
        <v>15807</v>
      </c>
      <c r="J2313" s="184" t="s">
        <v>15807</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t="s">
        <v>15807</v>
      </c>
      <c r="B2314" s="182" t="str">
        <f>IF(LEN(A2314)=0,"",INDEX('Smelter Look-up'!$A:$A,MATCH($A2314,'Smelter Look-up'!$E:$E,0)))</f>
        <v/>
      </c>
      <c r="C2314" s="186" t="str">
        <f>IF(LEN(A2314)=0,"",INDEX('Smelter Look-up'!$C:$C,MATCH($A2314,'Smelter Look-up'!$E:$E,0)))</f>
        <v/>
      </c>
      <c r="D2314" s="230"/>
      <c r="E2314" s="182" t="str">
        <f ca="1">IF(ISERROR($V2314),"",OFFSET('Smelter Look-up'!$D$4,$V2314-4,0)&amp;"")</f>
        <v/>
      </c>
      <c r="F2314" s="182" t="s">
        <v>15807</v>
      </c>
      <c r="G2314" s="182" t="str">
        <f ca="1">IF(C2314=$X$4,IF(ISERROR($V2314),"Enter smelter details","RMI"),IF(ISERROR($V2314),"",OFFSET('Smelter Look-up'!$F$4,$V2314-4,0)))</f>
        <v/>
      </c>
      <c r="H2314" s="183"/>
      <c r="I2314" s="184" t="s">
        <v>15807</v>
      </c>
      <c r="J2314" s="184" t="s">
        <v>15807</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t="s">
        <v>15807</v>
      </c>
      <c r="B2315" s="182" t="str">
        <f>IF(LEN(A2315)=0,"",INDEX('Smelter Look-up'!$A:$A,MATCH($A2315,'Smelter Look-up'!$E:$E,0)))</f>
        <v/>
      </c>
      <c r="C2315" s="186" t="str">
        <f>IF(LEN(A2315)=0,"",INDEX('Smelter Look-up'!$C:$C,MATCH($A2315,'Smelter Look-up'!$E:$E,0)))</f>
        <v/>
      </c>
      <c r="D2315" s="230"/>
      <c r="E2315" s="182" t="str">
        <f ca="1">IF(ISERROR($V2315),"",OFFSET('Smelter Look-up'!$D$4,$V2315-4,0)&amp;"")</f>
        <v/>
      </c>
      <c r="F2315" s="182" t="s">
        <v>15807</v>
      </c>
      <c r="G2315" s="182" t="str">
        <f ca="1">IF(C2315=$X$4,IF(ISERROR($V2315),"Enter smelter details","RMI"),IF(ISERROR($V2315),"",OFFSET('Smelter Look-up'!$F$4,$V2315-4,0)))</f>
        <v/>
      </c>
      <c r="H2315" s="183"/>
      <c r="I2315" s="184" t="s">
        <v>15807</v>
      </c>
      <c r="J2315" s="184" t="s">
        <v>15807</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t="s">
        <v>15807</v>
      </c>
      <c r="B2316" s="182" t="str">
        <f>IF(LEN(A2316)=0,"",INDEX('Smelter Look-up'!$A:$A,MATCH($A2316,'Smelter Look-up'!$E:$E,0)))</f>
        <v/>
      </c>
      <c r="C2316" s="186" t="str">
        <f>IF(LEN(A2316)=0,"",INDEX('Smelter Look-up'!$C:$C,MATCH($A2316,'Smelter Look-up'!$E:$E,0)))</f>
        <v/>
      </c>
      <c r="D2316" s="230"/>
      <c r="E2316" s="182" t="str">
        <f ca="1">IF(ISERROR($V2316),"",OFFSET('Smelter Look-up'!$D$4,$V2316-4,0)&amp;"")</f>
        <v/>
      </c>
      <c r="F2316" s="182" t="s">
        <v>15807</v>
      </c>
      <c r="G2316" s="182" t="str">
        <f ca="1">IF(C2316=$X$4,IF(ISERROR($V2316),"Enter smelter details","RMI"),IF(ISERROR($V2316),"",OFFSET('Smelter Look-up'!$F$4,$V2316-4,0)))</f>
        <v/>
      </c>
      <c r="H2316" s="183"/>
      <c r="I2316" s="184" t="s">
        <v>15807</v>
      </c>
      <c r="J2316" s="184" t="s">
        <v>15807</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t="s">
        <v>15807</v>
      </c>
      <c r="B2317" s="182" t="str">
        <f>IF(LEN(A2317)=0,"",INDEX('Smelter Look-up'!$A:$A,MATCH($A2317,'Smelter Look-up'!$E:$E,0)))</f>
        <v/>
      </c>
      <c r="C2317" s="186" t="str">
        <f>IF(LEN(A2317)=0,"",INDEX('Smelter Look-up'!$C:$C,MATCH($A2317,'Smelter Look-up'!$E:$E,0)))</f>
        <v/>
      </c>
      <c r="D2317" s="230"/>
      <c r="E2317" s="182" t="str">
        <f ca="1">IF(ISERROR($V2317),"",OFFSET('Smelter Look-up'!$D$4,$V2317-4,0)&amp;"")</f>
        <v/>
      </c>
      <c r="F2317" s="182" t="s">
        <v>15807</v>
      </c>
      <c r="G2317" s="182" t="str">
        <f ca="1">IF(C2317=$X$4,IF(ISERROR($V2317),"Enter smelter details","RMI"),IF(ISERROR($V2317),"",OFFSET('Smelter Look-up'!$F$4,$V2317-4,0)))</f>
        <v/>
      </c>
      <c r="H2317" s="183"/>
      <c r="I2317" s="184" t="s">
        <v>15807</v>
      </c>
      <c r="J2317" s="184" t="s">
        <v>15807</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t="s">
        <v>15807</v>
      </c>
      <c r="B2318" s="182" t="str">
        <f>IF(LEN(A2318)=0,"",INDEX('Smelter Look-up'!$A:$A,MATCH($A2318,'Smelter Look-up'!$E:$E,0)))</f>
        <v/>
      </c>
      <c r="C2318" s="186" t="str">
        <f>IF(LEN(A2318)=0,"",INDEX('Smelter Look-up'!$C:$C,MATCH($A2318,'Smelter Look-up'!$E:$E,0)))</f>
        <v/>
      </c>
      <c r="D2318" s="230"/>
      <c r="E2318" s="182" t="str">
        <f ca="1">IF(ISERROR($V2318),"",OFFSET('Smelter Look-up'!$D$4,$V2318-4,0)&amp;"")</f>
        <v/>
      </c>
      <c r="F2318" s="182" t="s">
        <v>15807</v>
      </c>
      <c r="G2318" s="182" t="str">
        <f ca="1">IF(C2318=$X$4,IF(ISERROR($V2318),"Enter smelter details","RMI"),IF(ISERROR($V2318),"",OFFSET('Smelter Look-up'!$F$4,$V2318-4,0)))</f>
        <v/>
      </c>
      <c r="H2318" s="183"/>
      <c r="I2318" s="184" t="s">
        <v>15807</v>
      </c>
      <c r="J2318" s="184" t="s">
        <v>15807</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t="s">
        <v>15807</v>
      </c>
      <c r="B2319" s="182" t="str">
        <f>IF(LEN(A2319)=0,"",INDEX('Smelter Look-up'!$A:$A,MATCH($A2319,'Smelter Look-up'!$E:$E,0)))</f>
        <v/>
      </c>
      <c r="C2319" s="186" t="str">
        <f>IF(LEN(A2319)=0,"",INDEX('Smelter Look-up'!$C:$C,MATCH($A2319,'Smelter Look-up'!$E:$E,0)))</f>
        <v/>
      </c>
      <c r="D2319" s="230"/>
      <c r="E2319" s="182" t="str">
        <f ca="1">IF(ISERROR($V2319),"",OFFSET('Smelter Look-up'!$D$4,$V2319-4,0)&amp;"")</f>
        <v/>
      </c>
      <c r="F2319" s="182" t="s">
        <v>15807</v>
      </c>
      <c r="G2319" s="182" t="str">
        <f ca="1">IF(C2319=$X$4,IF(ISERROR($V2319),"Enter smelter details","RMI"),IF(ISERROR($V2319),"",OFFSET('Smelter Look-up'!$F$4,$V2319-4,0)))</f>
        <v/>
      </c>
      <c r="H2319" s="183"/>
      <c r="I2319" s="184" t="s">
        <v>15807</v>
      </c>
      <c r="J2319" s="184" t="s">
        <v>15807</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t="s">
        <v>15807</v>
      </c>
      <c r="B2320" s="182" t="str">
        <f>IF(LEN(A2320)=0,"",INDEX('Smelter Look-up'!$A:$A,MATCH($A2320,'Smelter Look-up'!$E:$E,0)))</f>
        <v/>
      </c>
      <c r="C2320" s="186" t="str">
        <f>IF(LEN(A2320)=0,"",INDEX('Smelter Look-up'!$C:$C,MATCH($A2320,'Smelter Look-up'!$E:$E,0)))</f>
        <v/>
      </c>
      <c r="D2320" s="230"/>
      <c r="E2320" s="182" t="str">
        <f ca="1">IF(ISERROR($V2320),"",OFFSET('Smelter Look-up'!$D$4,$V2320-4,0)&amp;"")</f>
        <v/>
      </c>
      <c r="F2320" s="182" t="s">
        <v>15807</v>
      </c>
      <c r="G2320" s="182" t="str">
        <f ca="1">IF(C2320=$X$4,IF(ISERROR($V2320),"Enter smelter details","RMI"),IF(ISERROR($V2320),"",OFFSET('Smelter Look-up'!$F$4,$V2320-4,0)))</f>
        <v/>
      </c>
      <c r="H2320" s="183"/>
      <c r="I2320" s="184" t="s">
        <v>15807</v>
      </c>
      <c r="J2320" s="184" t="s">
        <v>15807</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t="s">
        <v>15807</v>
      </c>
      <c r="B2321" s="182" t="str">
        <f>IF(LEN(A2321)=0,"",INDEX('Smelter Look-up'!$A:$A,MATCH($A2321,'Smelter Look-up'!$E:$E,0)))</f>
        <v/>
      </c>
      <c r="C2321" s="186" t="str">
        <f>IF(LEN(A2321)=0,"",INDEX('Smelter Look-up'!$C:$C,MATCH($A2321,'Smelter Look-up'!$E:$E,0)))</f>
        <v/>
      </c>
      <c r="D2321" s="230"/>
      <c r="E2321" s="182" t="str">
        <f ca="1">IF(ISERROR($V2321),"",OFFSET('Smelter Look-up'!$D$4,$V2321-4,0)&amp;"")</f>
        <v/>
      </c>
      <c r="F2321" s="182" t="s">
        <v>15807</v>
      </c>
      <c r="G2321" s="182" t="str">
        <f ca="1">IF(C2321=$X$4,IF(ISERROR($V2321),"Enter smelter details","RMI"),IF(ISERROR($V2321),"",OFFSET('Smelter Look-up'!$F$4,$V2321-4,0)))</f>
        <v/>
      </c>
      <c r="H2321" s="183"/>
      <c r="I2321" s="184" t="s">
        <v>15807</v>
      </c>
      <c r="J2321" s="184" t="s">
        <v>15807</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t="s">
        <v>15807</v>
      </c>
      <c r="B2322" s="182" t="str">
        <f>IF(LEN(A2322)=0,"",INDEX('Smelter Look-up'!$A:$A,MATCH($A2322,'Smelter Look-up'!$E:$E,0)))</f>
        <v/>
      </c>
      <c r="C2322" s="186" t="str">
        <f>IF(LEN(A2322)=0,"",INDEX('Smelter Look-up'!$C:$C,MATCH($A2322,'Smelter Look-up'!$E:$E,0)))</f>
        <v/>
      </c>
      <c r="D2322" s="230"/>
      <c r="E2322" s="182" t="str">
        <f ca="1">IF(ISERROR($V2322),"",OFFSET('Smelter Look-up'!$D$4,$V2322-4,0)&amp;"")</f>
        <v/>
      </c>
      <c r="F2322" s="182" t="s">
        <v>15807</v>
      </c>
      <c r="G2322" s="182" t="str">
        <f ca="1">IF(C2322=$X$4,IF(ISERROR($V2322),"Enter smelter details","RMI"),IF(ISERROR($V2322),"",OFFSET('Smelter Look-up'!$F$4,$V2322-4,0)))</f>
        <v/>
      </c>
      <c r="H2322" s="183"/>
      <c r="I2322" s="184" t="s">
        <v>15807</v>
      </c>
      <c r="J2322" s="184" t="s">
        <v>15807</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t="s">
        <v>15807</v>
      </c>
      <c r="B2323" s="182" t="str">
        <f>IF(LEN(A2323)=0,"",INDEX('Smelter Look-up'!$A:$A,MATCH($A2323,'Smelter Look-up'!$E:$E,0)))</f>
        <v/>
      </c>
      <c r="C2323" s="186" t="str">
        <f>IF(LEN(A2323)=0,"",INDEX('Smelter Look-up'!$C:$C,MATCH($A2323,'Smelter Look-up'!$E:$E,0)))</f>
        <v/>
      </c>
      <c r="D2323" s="230"/>
      <c r="E2323" s="182" t="str">
        <f ca="1">IF(ISERROR($V2323),"",OFFSET('Smelter Look-up'!$D$4,$V2323-4,0)&amp;"")</f>
        <v/>
      </c>
      <c r="F2323" s="182" t="s">
        <v>15807</v>
      </c>
      <c r="G2323" s="182" t="str">
        <f ca="1">IF(C2323=$X$4,IF(ISERROR($V2323),"Enter smelter details","RMI"),IF(ISERROR($V2323),"",OFFSET('Smelter Look-up'!$F$4,$V2323-4,0)))</f>
        <v/>
      </c>
      <c r="H2323" s="183"/>
      <c r="I2323" s="184" t="s">
        <v>15807</v>
      </c>
      <c r="J2323" s="184" t="s">
        <v>15807</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t="s">
        <v>15807</v>
      </c>
      <c r="B2324" s="182" t="str">
        <f>IF(LEN(A2324)=0,"",INDEX('Smelter Look-up'!$A:$A,MATCH($A2324,'Smelter Look-up'!$E:$E,0)))</f>
        <v/>
      </c>
      <c r="C2324" s="186" t="str">
        <f>IF(LEN(A2324)=0,"",INDEX('Smelter Look-up'!$C:$C,MATCH($A2324,'Smelter Look-up'!$E:$E,0)))</f>
        <v/>
      </c>
      <c r="D2324" s="230"/>
      <c r="E2324" s="182" t="str">
        <f ca="1">IF(ISERROR($V2324),"",OFFSET('Smelter Look-up'!$D$4,$V2324-4,0)&amp;"")</f>
        <v/>
      </c>
      <c r="F2324" s="182" t="s">
        <v>15807</v>
      </c>
      <c r="G2324" s="182" t="str">
        <f ca="1">IF(C2324=$X$4,IF(ISERROR($V2324),"Enter smelter details","RMI"),IF(ISERROR($V2324),"",OFFSET('Smelter Look-up'!$F$4,$V2324-4,0)))</f>
        <v/>
      </c>
      <c r="H2324" s="183"/>
      <c r="I2324" s="184" t="s">
        <v>15807</v>
      </c>
      <c r="J2324" s="184" t="s">
        <v>15807</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t="s">
        <v>15807</v>
      </c>
      <c r="B2325" s="182" t="str">
        <f>IF(LEN(A2325)=0,"",INDEX('Smelter Look-up'!$A:$A,MATCH($A2325,'Smelter Look-up'!$E:$E,0)))</f>
        <v/>
      </c>
      <c r="C2325" s="186" t="str">
        <f>IF(LEN(A2325)=0,"",INDEX('Smelter Look-up'!$C:$C,MATCH($A2325,'Smelter Look-up'!$E:$E,0)))</f>
        <v/>
      </c>
      <c r="D2325" s="230"/>
      <c r="E2325" s="182" t="str">
        <f ca="1">IF(ISERROR($V2325),"",OFFSET('Smelter Look-up'!$D$4,$V2325-4,0)&amp;"")</f>
        <v/>
      </c>
      <c r="F2325" s="182" t="s">
        <v>15807</v>
      </c>
      <c r="G2325" s="182" t="str">
        <f ca="1">IF(C2325=$X$4,IF(ISERROR($V2325),"Enter smelter details","RMI"),IF(ISERROR($V2325),"",OFFSET('Smelter Look-up'!$F$4,$V2325-4,0)))</f>
        <v/>
      </c>
      <c r="H2325" s="183"/>
      <c r="I2325" s="184" t="s">
        <v>15807</v>
      </c>
      <c r="J2325" s="184" t="s">
        <v>15807</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t="s">
        <v>15807</v>
      </c>
      <c r="B2326" s="182" t="str">
        <f>IF(LEN(A2326)=0,"",INDEX('Smelter Look-up'!$A:$A,MATCH($A2326,'Smelter Look-up'!$E:$E,0)))</f>
        <v/>
      </c>
      <c r="C2326" s="186" t="str">
        <f>IF(LEN(A2326)=0,"",INDEX('Smelter Look-up'!$C:$C,MATCH($A2326,'Smelter Look-up'!$E:$E,0)))</f>
        <v/>
      </c>
      <c r="D2326" s="230"/>
      <c r="E2326" s="182" t="str">
        <f ca="1">IF(ISERROR($V2326),"",OFFSET('Smelter Look-up'!$D$4,$V2326-4,0)&amp;"")</f>
        <v/>
      </c>
      <c r="F2326" s="182" t="s">
        <v>15807</v>
      </c>
      <c r="G2326" s="182" t="str">
        <f ca="1">IF(C2326=$X$4,IF(ISERROR($V2326),"Enter smelter details","RMI"),IF(ISERROR($V2326),"",OFFSET('Smelter Look-up'!$F$4,$V2326-4,0)))</f>
        <v/>
      </c>
      <c r="H2326" s="183"/>
      <c r="I2326" s="184" t="s">
        <v>15807</v>
      </c>
      <c r="J2326" s="184" t="s">
        <v>15807</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t="s">
        <v>15807</v>
      </c>
      <c r="B2327" s="182" t="str">
        <f>IF(LEN(A2327)=0,"",INDEX('Smelter Look-up'!$A:$A,MATCH($A2327,'Smelter Look-up'!$E:$E,0)))</f>
        <v/>
      </c>
      <c r="C2327" s="186" t="str">
        <f>IF(LEN(A2327)=0,"",INDEX('Smelter Look-up'!$C:$C,MATCH($A2327,'Smelter Look-up'!$E:$E,0)))</f>
        <v/>
      </c>
      <c r="D2327" s="230"/>
      <c r="E2327" s="182" t="str">
        <f ca="1">IF(ISERROR($V2327),"",OFFSET('Smelter Look-up'!$D$4,$V2327-4,0)&amp;"")</f>
        <v/>
      </c>
      <c r="F2327" s="182" t="s">
        <v>15807</v>
      </c>
      <c r="G2327" s="182" t="str">
        <f ca="1">IF(C2327=$X$4,IF(ISERROR($V2327),"Enter smelter details","RMI"),IF(ISERROR($V2327),"",OFFSET('Smelter Look-up'!$F$4,$V2327-4,0)))</f>
        <v/>
      </c>
      <c r="H2327" s="183"/>
      <c r="I2327" s="184" t="s">
        <v>15807</v>
      </c>
      <c r="J2327" s="184" t="s">
        <v>15807</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t="s">
        <v>15807</v>
      </c>
      <c r="B2328" s="182" t="str">
        <f>IF(LEN(A2328)=0,"",INDEX('Smelter Look-up'!$A:$A,MATCH($A2328,'Smelter Look-up'!$E:$E,0)))</f>
        <v/>
      </c>
      <c r="C2328" s="186" t="str">
        <f>IF(LEN(A2328)=0,"",INDEX('Smelter Look-up'!$C:$C,MATCH($A2328,'Smelter Look-up'!$E:$E,0)))</f>
        <v/>
      </c>
      <c r="D2328" s="230"/>
      <c r="E2328" s="182" t="str">
        <f ca="1">IF(ISERROR($V2328),"",OFFSET('Smelter Look-up'!$D$4,$V2328-4,0)&amp;"")</f>
        <v/>
      </c>
      <c r="F2328" s="182" t="s">
        <v>15807</v>
      </c>
      <c r="G2328" s="182" t="str">
        <f ca="1">IF(C2328=$X$4,IF(ISERROR($V2328),"Enter smelter details","RMI"),IF(ISERROR($V2328),"",OFFSET('Smelter Look-up'!$F$4,$V2328-4,0)))</f>
        <v/>
      </c>
      <c r="H2328" s="183"/>
      <c r="I2328" s="184" t="s">
        <v>15807</v>
      </c>
      <c r="J2328" s="184" t="s">
        <v>15807</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t="s">
        <v>15807</v>
      </c>
      <c r="B2329" s="182" t="str">
        <f>IF(LEN(A2329)=0,"",INDEX('Smelter Look-up'!$A:$A,MATCH($A2329,'Smelter Look-up'!$E:$E,0)))</f>
        <v/>
      </c>
      <c r="C2329" s="186" t="str">
        <f>IF(LEN(A2329)=0,"",INDEX('Smelter Look-up'!$C:$C,MATCH($A2329,'Smelter Look-up'!$E:$E,0)))</f>
        <v/>
      </c>
      <c r="D2329" s="230"/>
      <c r="E2329" s="182" t="str">
        <f ca="1">IF(ISERROR($V2329),"",OFFSET('Smelter Look-up'!$D$4,$V2329-4,0)&amp;"")</f>
        <v/>
      </c>
      <c r="F2329" s="182" t="s">
        <v>15807</v>
      </c>
      <c r="G2329" s="182" t="str">
        <f ca="1">IF(C2329=$X$4,IF(ISERROR($V2329),"Enter smelter details","RMI"),IF(ISERROR($V2329),"",OFFSET('Smelter Look-up'!$F$4,$V2329-4,0)))</f>
        <v/>
      </c>
      <c r="H2329" s="183"/>
      <c r="I2329" s="184" t="s">
        <v>15807</v>
      </c>
      <c r="J2329" s="184" t="s">
        <v>15807</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t="s">
        <v>15807</v>
      </c>
      <c r="B2330" s="182" t="str">
        <f>IF(LEN(A2330)=0,"",INDEX('Smelter Look-up'!$A:$A,MATCH($A2330,'Smelter Look-up'!$E:$E,0)))</f>
        <v/>
      </c>
      <c r="C2330" s="186" t="str">
        <f>IF(LEN(A2330)=0,"",INDEX('Smelter Look-up'!$C:$C,MATCH($A2330,'Smelter Look-up'!$E:$E,0)))</f>
        <v/>
      </c>
      <c r="D2330" s="230"/>
      <c r="E2330" s="182" t="str">
        <f ca="1">IF(ISERROR($V2330),"",OFFSET('Smelter Look-up'!$D$4,$V2330-4,0)&amp;"")</f>
        <v/>
      </c>
      <c r="F2330" s="182" t="s">
        <v>15807</v>
      </c>
      <c r="G2330" s="182" t="str">
        <f ca="1">IF(C2330=$X$4,IF(ISERROR($V2330),"Enter smelter details","RMI"),IF(ISERROR($V2330),"",OFFSET('Smelter Look-up'!$F$4,$V2330-4,0)))</f>
        <v/>
      </c>
      <c r="H2330" s="183"/>
      <c r="I2330" s="184" t="s">
        <v>15807</v>
      </c>
      <c r="J2330" s="184" t="s">
        <v>15807</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t="s">
        <v>15807</v>
      </c>
      <c r="B2331" s="182" t="str">
        <f>IF(LEN(A2331)=0,"",INDEX('Smelter Look-up'!$A:$A,MATCH($A2331,'Smelter Look-up'!$E:$E,0)))</f>
        <v/>
      </c>
      <c r="C2331" s="186" t="str">
        <f>IF(LEN(A2331)=0,"",INDEX('Smelter Look-up'!$C:$C,MATCH($A2331,'Smelter Look-up'!$E:$E,0)))</f>
        <v/>
      </c>
      <c r="D2331" s="230"/>
      <c r="E2331" s="182" t="str">
        <f ca="1">IF(ISERROR($V2331),"",OFFSET('Smelter Look-up'!$D$4,$V2331-4,0)&amp;"")</f>
        <v/>
      </c>
      <c r="F2331" s="182" t="s">
        <v>15807</v>
      </c>
      <c r="G2331" s="182" t="str">
        <f ca="1">IF(C2331=$X$4,IF(ISERROR($V2331),"Enter smelter details","RMI"),IF(ISERROR($V2331),"",OFFSET('Smelter Look-up'!$F$4,$V2331-4,0)))</f>
        <v/>
      </c>
      <c r="H2331" s="183"/>
      <c r="I2331" s="184" t="s">
        <v>15807</v>
      </c>
      <c r="J2331" s="184" t="s">
        <v>15807</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t="s">
        <v>15807</v>
      </c>
      <c r="B2332" s="182" t="str">
        <f>IF(LEN(A2332)=0,"",INDEX('Smelter Look-up'!$A:$A,MATCH($A2332,'Smelter Look-up'!$E:$E,0)))</f>
        <v/>
      </c>
      <c r="C2332" s="186" t="str">
        <f>IF(LEN(A2332)=0,"",INDEX('Smelter Look-up'!$C:$C,MATCH($A2332,'Smelter Look-up'!$E:$E,0)))</f>
        <v/>
      </c>
      <c r="D2332" s="230"/>
      <c r="E2332" s="182" t="str">
        <f ca="1">IF(ISERROR($V2332),"",OFFSET('Smelter Look-up'!$D$4,$V2332-4,0)&amp;"")</f>
        <v/>
      </c>
      <c r="F2332" s="182" t="s">
        <v>15807</v>
      </c>
      <c r="G2332" s="182" t="str">
        <f ca="1">IF(C2332=$X$4,IF(ISERROR($V2332),"Enter smelter details","RMI"),IF(ISERROR($V2332),"",OFFSET('Smelter Look-up'!$F$4,$V2332-4,0)))</f>
        <v/>
      </c>
      <c r="H2332" s="183"/>
      <c r="I2332" s="184" t="s">
        <v>15807</v>
      </c>
      <c r="J2332" s="184" t="s">
        <v>15807</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t="s">
        <v>15807</v>
      </c>
      <c r="B2333" s="182" t="str">
        <f>IF(LEN(A2333)=0,"",INDEX('Smelter Look-up'!$A:$A,MATCH($A2333,'Smelter Look-up'!$E:$E,0)))</f>
        <v/>
      </c>
      <c r="C2333" s="186" t="str">
        <f>IF(LEN(A2333)=0,"",INDEX('Smelter Look-up'!$C:$C,MATCH($A2333,'Smelter Look-up'!$E:$E,0)))</f>
        <v/>
      </c>
      <c r="D2333" s="230"/>
      <c r="E2333" s="182" t="str">
        <f ca="1">IF(ISERROR($V2333),"",OFFSET('Smelter Look-up'!$D$4,$V2333-4,0)&amp;"")</f>
        <v/>
      </c>
      <c r="F2333" s="182" t="s">
        <v>15807</v>
      </c>
      <c r="G2333" s="182" t="str">
        <f ca="1">IF(C2333=$X$4,IF(ISERROR($V2333),"Enter smelter details","RMI"),IF(ISERROR($V2333),"",OFFSET('Smelter Look-up'!$F$4,$V2333-4,0)))</f>
        <v/>
      </c>
      <c r="H2333" s="183"/>
      <c r="I2333" s="184" t="s">
        <v>15807</v>
      </c>
      <c r="J2333" s="184" t="s">
        <v>15807</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t="s">
        <v>15807</v>
      </c>
      <c r="B2334" s="182" t="str">
        <f>IF(LEN(A2334)=0,"",INDEX('Smelter Look-up'!$A:$A,MATCH($A2334,'Smelter Look-up'!$E:$E,0)))</f>
        <v/>
      </c>
      <c r="C2334" s="186" t="str">
        <f>IF(LEN(A2334)=0,"",INDEX('Smelter Look-up'!$C:$C,MATCH($A2334,'Smelter Look-up'!$E:$E,0)))</f>
        <v/>
      </c>
      <c r="D2334" s="230"/>
      <c r="E2334" s="182" t="str">
        <f ca="1">IF(ISERROR($V2334),"",OFFSET('Smelter Look-up'!$D$4,$V2334-4,0)&amp;"")</f>
        <v/>
      </c>
      <c r="F2334" s="182" t="s">
        <v>15807</v>
      </c>
      <c r="G2334" s="182" t="str">
        <f ca="1">IF(C2334=$X$4,IF(ISERROR($V2334),"Enter smelter details","RMI"),IF(ISERROR($V2334),"",OFFSET('Smelter Look-up'!$F$4,$V2334-4,0)))</f>
        <v/>
      </c>
      <c r="H2334" s="183"/>
      <c r="I2334" s="184" t="s">
        <v>15807</v>
      </c>
      <c r="J2334" s="184" t="s">
        <v>15807</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t="s">
        <v>15807</v>
      </c>
      <c r="B2335" s="182" t="str">
        <f>IF(LEN(A2335)=0,"",INDEX('Smelter Look-up'!$A:$A,MATCH($A2335,'Smelter Look-up'!$E:$E,0)))</f>
        <v/>
      </c>
      <c r="C2335" s="186" t="str">
        <f>IF(LEN(A2335)=0,"",INDEX('Smelter Look-up'!$C:$C,MATCH($A2335,'Smelter Look-up'!$E:$E,0)))</f>
        <v/>
      </c>
      <c r="D2335" s="230"/>
      <c r="E2335" s="182" t="str">
        <f ca="1">IF(ISERROR($V2335),"",OFFSET('Smelter Look-up'!$D$4,$V2335-4,0)&amp;"")</f>
        <v/>
      </c>
      <c r="F2335" s="182" t="s">
        <v>15807</v>
      </c>
      <c r="G2335" s="182" t="str">
        <f ca="1">IF(C2335=$X$4,IF(ISERROR($V2335),"Enter smelter details","RMI"),IF(ISERROR($V2335),"",OFFSET('Smelter Look-up'!$F$4,$V2335-4,0)))</f>
        <v/>
      </c>
      <c r="H2335" s="183"/>
      <c r="I2335" s="184" t="s">
        <v>15807</v>
      </c>
      <c r="J2335" s="184" t="s">
        <v>15807</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t="s">
        <v>15807</v>
      </c>
      <c r="B2336" s="182" t="str">
        <f>IF(LEN(A2336)=0,"",INDEX('Smelter Look-up'!$A:$A,MATCH($A2336,'Smelter Look-up'!$E:$E,0)))</f>
        <v/>
      </c>
      <c r="C2336" s="186" t="str">
        <f>IF(LEN(A2336)=0,"",INDEX('Smelter Look-up'!$C:$C,MATCH($A2336,'Smelter Look-up'!$E:$E,0)))</f>
        <v/>
      </c>
      <c r="D2336" s="230"/>
      <c r="E2336" s="182" t="str">
        <f ca="1">IF(ISERROR($V2336),"",OFFSET('Smelter Look-up'!$D$4,$V2336-4,0)&amp;"")</f>
        <v/>
      </c>
      <c r="F2336" s="182" t="s">
        <v>15807</v>
      </c>
      <c r="G2336" s="182" t="str">
        <f ca="1">IF(C2336=$X$4,IF(ISERROR($V2336),"Enter smelter details","RMI"),IF(ISERROR($V2336),"",OFFSET('Smelter Look-up'!$F$4,$V2336-4,0)))</f>
        <v/>
      </c>
      <c r="H2336" s="183"/>
      <c r="I2336" s="184" t="s">
        <v>15807</v>
      </c>
      <c r="J2336" s="184" t="s">
        <v>15807</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t="s">
        <v>15807</v>
      </c>
      <c r="B2337" s="182" t="str">
        <f>IF(LEN(A2337)=0,"",INDEX('Smelter Look-up'!$A:$A,MATCH($A2337,'Smelter Look-up'!$E:$E,0)))</f>
        <v/>
      </c>
      <c r="C2337" s="186" t="str">
        <f>IF(LEN(A2337)=0,"",INDEX('Smelter Look-up'!$C:$C,MATCH($A2337,'Smelter Look-up'!$E:$E,0)))</f>
        <v/>
      </c>
      <c r="D2337" s="230"/>
      <c r="E2337" s="182" t="str">
        <f ca="1">IF(ISERROR($V2337),"",OFFSET('Smelter Look-up'!$D$4,$V2337-4,0)&amp;"")</f>
        <v/>
      </c>
      <c r="F2337" s="182" t="s">
        <v>15807</v>
      </c>
      <c r="G2337" s="182" t="str">
        <f ca="1">IF(C2337=$X$4,IF(ISERROR($V2337),"Enter smelter details","RMI"),IF(ISERROR($V2337),"",OFFSET('Smelter Look-up'!$F$4,$V2337-4,0)))</f>
        <v/>
      </c>
      <c r="H2337" s="183"/>
      <c r="I2337" s="184" t="s">
        <v>15807</v>
      </c>
      <c r="J2337" s="184" t="s">
        <v>15807</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t="s">
        <v>15807</v>
      </c>
      <c r="B2338" s="182" t="str">
        <f>IF(LEN(A2338)=0,"",INDEX('Smelter Look-up'!$A:$A,MATCH($A2338,'Smelter Look-up'!$E:$E,0)))</f>
        <v/>
      </c>
      <c r="C2338" s="186" t="str">
        <f>IF(LEN(A2338)=0,"",INDEX('Smelter Look-up'!$C:$C,MATCH($A2338,'Smelter Look-up'!$E:$E,0)))</f>
        <v/>
      </c>
      <c r="D2338" s="230"/>
      <c r="E2338" s="182" t="str">
        <f ca="1">IF(ISERROR($V2338),"",OFFSET('Smelter Look-up'!$D$4,$V2338-4,0)&amp;"")</f>
        <v/>
      </c>
      <c r="F2338" s="182" t="s">
        <v>15807</v>
      </c>
      <c r="G2338" s="182" t="str">
        <f ca="1">IF(C2338=$X$4,IF(ISERROR($V2338),"Enter smelter details","RMI"),IF(ISERROR($V2338),"",OFFSET('Smelter Look-up'!$F$4,$V2338-4,0)))</f>
        <v/>
      </c>
      <c r="H2338" s="183"/>
      <c r="I2338" s="184" t="s">
        <v>15807</v>
      </c>
      <c r="J2338" s="184" t="s">
        <v>15807</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t="s">
        <v>15807</v>
      </c>
      <c r="B2339" s="182" t="str">
        <f>IF(LEN(A2339)=0,"",INDEX('Smelter Look-up'!$A:$A,MATCH($A2339,'Smelter Look-up'!$E:$E,0)))</f>
        <v/>
      </c>
      <c r="C2339" s="186" t="str">
        <f>IF(LEN(A2339)=0,"",INDEX('Smelter Look-up'!$C:$C,MATCH($A2339,'Smelter Look-up'!$E:$E,0)))</f>
        <v/>
      </c>
      <c r="D2339" s="230"/>
      <c r="E2339" s="182" t="str">
        <f ca="1">IF(ISERROR($V2339),"",OFFSET('Smelter Look-up'!$D$4,$V2339-4,0)&amp;"")</f>
        <v/>
      </c>
      <c r="F2339" s="182" t="s">
        <v>15807</v>
      </c>
      <c r="G2339" s="182" t="str">
        <f ca="1">IF(C2339=$X$4,IF(ISERROR($V2339),"Enter smelter details","RMI"),IF(ISERROR($V2339),"",OFFSET('Smelter Look-up'!$F$4,$V2339-4,0)))</f>
        <v/>
      </c>
      <c r="H2339" s="183"/>
      <c r="I2339" s="184" t="s">
        <v>15807</v>
      </c>
      <c r="J2339" s="184" t="s">
        <v>15807</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t="s">
        <v>15807</v>
      </c>
      <c r="B2340" s="182" t="str">
        <f>IF(LEN(A2340)=0,"",INDEX('Smelter Look-up'!$A:$A,MATCH($A2340,'Smelter Look-up'!$E:$E,0)))</f>
        <v/>
      </c>
      <c r="C2340" s="186" t="str">
        <f>IF(LEN(A2340)=0,"",INDEX('Smelter Look-up'!$C:$C,MATCH($A2340,'Smelter Look-up'!$E:$E,0)))</f>
        <v/>
      </c>
      <c r="D2340" s="230"/>
      <c r="E2340" s="182" t="str">
        <f ca="1">IF(ISERROR($V2340),"",OFFSET('Smelter Look-up'!$D$4,$V2340-4,0)&amp;"")</f>
        <v/>
      </c>
      <c r="F2340" s="182" t="s">
        <v>15807</v>
      </c>
      <c r="G2340" s="182" t="str">
        <f ca="1">IF(C2340=$X$4,IF(ISERROR($V2340),"Enter smelter details","RMI"),IF(ISERROR($V2340),"",OFFSET('Smelter Look-up'!$F$4,$V2340-4,0)))</f>
        <v/>
      </c>
      <c r="H2340" s="183"/>
      <c r="I2340" s="184" t="s">
        <v>15807</v>
      </c>
      <c r="J2340" s="184" t="s">
        <v>15807</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t="s">
        <v>15807</v>
      </c>
      <c r="B2341" s="182" t="str">
        <f>IF(LEN(A2341)=0,"",INDEX('Smelter Look-up'!$A:$A,MATCH($A2341,'Smelter Look-up'!$E:$E,0)))</f>
        <v/>
      </c>
      <c r="C2341" s="186" t="str">
        <f>IF(LEN(A2341)=0,"",INDEX('Smelter Look-up'!$C:$C,MATCH($A2341,'Smelter Look-up'!$E:$E,0)))</f>
        <v/>
      </c>
      <c r="D2341" s="230"/>
      <c r="E2341" s="182" t="str">
        <f ca="1">IF(ISERROR($V2341),"",OFFSET('Smelter Look-up'!$D$4,$V2341-4,0)&amp;"")</f>
        <v/>
      </c>
      <c r="F2341" s="182" t="s">
        <v>15807</v>
      </c>
      <c r="G2341" s="182" t="str">
        <f ca="1">IF(C2341=$X$4,IF(ISERROR($V2341),"Enter smelter details","RMI"),IF(ISERROR($V2341),"",OFFSET('Smelter Look-up'!$F$4,$V2341-4,0)))</f>
        <v/>
      </c>
      <c r="H2341" s="183"/>
      <c r="I2341" s="184" t="s">
        <v>15807</v>
      </c>
      <c r="J2341" s="184" t="s">
        <v>15807</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t="s">
        <v>15807</v>
      </c>
      <c r="B2342" s="182" t="str">
        <f>IF(LEN(A2342)=0,"",INDEX('Smelter Look-up'!$A:$A,MATCH($A2342,'Smelter Look-up'!$E:$E,0)))</f>
        <v/>
      </c>
      <c r="C2342" s="186" t="str">
        <f>IF(LEN(A2342)=0,"",INDEX('Smelter Look-up'!$C:$C,MATCH($A2342,'Smelter Look-up'!$E:$E,0)))</f>
        <v/>
      </c>
      <c r="D2342" s="230"/>
      <c r="E2342" s="182" t="str">
        <f ca="1">IF(ISERROR($V2342),"",OFFSET('Smelter Look-up'!$D$4,$V2342-4,0)&amp;"")</f>
        <v/>
      </c>
      <c r="F2342" s="182" t="s">
        <v>15807</v>
      </c>
      <c r="G2342" s="182" t="str">
        <f ca="1">IF(C2342=$X$4,IF(ISERROR($V2342),"Enter smelter details","RMI"),IF(ISERROR($V2342),"",OFFSET('Smelter Look-up'!$F$4,$V2342-4,0)))</f>
        <v/>
      </c>
      <c r="H2342" s="183"/>
      <c r="I2342" s="184" t="s">
        <v>15807</v>
      </c>
      <c r="J2342" s="184" t="s">
        <v>15807</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t="s">
        <v>15807</v>
      </c>
      <c r="B2343" s="182" t="str">
        <f>IF(LEN(A2343)=0,"",INDEX('Smelter Look-up'!$A:$A,MATCH($A2343,'Smelter Look-up'!$E:$E,0)))</f>
        <v/>
      </c>
      <c r="C2343" s="186" t="str">
        <f>IF(LEN(A2343)=0,"",INDEX('Smelter Look-up'!$C:$C,MATCH($A2343,'Smelter Look-up'!$E:$E,0)))</f>
        <v/>
      </c>
      <c r="D2343" s="230"/>
      <c r="E2343" s="182" t="str">
        <f ca="1">IF(ISERROR($V2343),"",OFFSET('Smelter Look-up'!$D$4,$V2343-4,0)&amp;"")</f>
        <v/>
      </c>
      <c r="F2343" s="182" t="s">
        <v>15807</v>
      </c>
      <c r="G2343" s="182" t="str">
        <f ca="1">IF(C2343=$X$4,IF(ISERROR($V2343),"Enter smelter details","RMI"),IF(ISERROR($V2343),"",OFFSET('Smelter Look-up'!$F$4,$V2343-4,0)))</f>
        <v/>
      </c>
      <c r="H2343" s="183"/>
      <c r="I2343" s="184" t="s">
        <v>15807</v>
      </c>
      <c r="J2343" s="184" t="s">
        <v>15807</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t="s">
        <v>15807</v>
      </c>
      <c r="B2344" s="182" t="str">
        <f>IF(LEN(A2344)=0,"",INDEX('Smelter Look-up'!$A:$A,MATCH($A2344,'Smelter Look-up'!$E:$E,0)))</f>
        <v/>
      </c>
      <c r="C2344" s="186" t="str">
        <f>IF(LEN(A2344)=0,"",INDEX('Smelter Look-up'!$C:$C,MATCH($A2344,'Smelter Look-up'!$E:$E,0)))</f>
        <v/>
      </c>
      <c r="D2344" s="230"/>
      <c r="E2344" s="182" t="str">
        <f ca="1">IF(ISERROR($V2344),"",OFFSET('Smelter Look-up'!$D$4,$V2344-4,0)&amp;"")</f>
        <v/>
      </c>
      <c r="F2344" s="182" t="s">
        <v>15807</v>
      </c>
      <c r="G2344" s="182" t="str">
        <f ca="1">IF(C2344=$X$4,IF(ISERROR($V2344),"Enter smelter details","RMI"),IF(ISERROR($V2344),"",OFFSET('Smelter Look-up'!$F$4,$V2344-4,0)))</f>
        <v/>
      </c>
      <c r="H2344" s="183"/>
      <c r="I2344" s="184" t="s">
        <v>15807</v>
      </c>
      <c r="J2344" s="184" t="s">
        <v>15807</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t="s">
        <v>15807</v>
      </c>
      <c r="B2345" s="182" t="str">
        <f>IF(LEN(A2345)=0,"",INDEX('Smelter Look-up'!$A:$A,MATCH($A2345,'Smelter Look-up'!$E:$E,0)))</f>
        <v/>
      </c>
      <c r="C2345" s="186" t="str">
        <f>IF(LEN(A2345)=0,"",INDEX('Smelter Look-up'!$C:$C,MATCH($A2345,'Smelter Look-up'!$E:$E,0)))</f>
        <v/>
      </c>
      <c r="D2345" s="230"/>
      <c r="E2345" s="182" t="str">
        <f ca="1">IF(ISERROR($V2345),"",OFFSET('Smelter Look-up'!$D$4,$V2345-4,0)&amp;"")</f>
        <v/>
      </c>
      <c r="F2345" s="182" t="s">
        <v>15807</v>
      </c>
      <c r="G2345" s="182" t="str">
        <f ca="1">IF(C2345=$X$4,IF(ISERROR($V2345),"Enter smelter details","RMI"),IF(ISERROR($V2345),"",OFFSET('Smelter Look-up'!$F$4,$V2345-4,0)))</f>
        <v/>
      </c>
      <c r="H2345" s="183"/>
      <c r="I2345" s="184" t="s">
        <v>15807</v>
      </c>
      <c r="J2345" s="184" t="s">
        <v>15807</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t="s">
        <v>15807</v>
      </c>
      <c r="B2346" s="182" t="str">
        <f>IF(LEN(A2346)=0,"",INDEX('Smelter Look-up'!$A:$A,MATCH($A2346,'Smelter Look-up'!$E:$E,0)))</f>
        <v/>
      </c>
      <c r="C2346" s="186" t="str">
        <f>IF(LEN(A2346)=0,"",INDEX('Smelter Look-up'!$C:$C,MATCH($A2346,'Smelter Look-up'!$E:$E,0)))</f>
        <v/>
      </c>
      <c r="D2346" s="230"/>
      <c r="E2346" s="182" t="str">
        <f ca="1">IF(ISERROR($V2346),"",OFFSET('Smelter Look-up'!$D$4,$V2346-4,0)&amp;"")</f>
        <v/>
      </c>
      <c r="F2346" s="182" t="s">
        <v>15807</v>
      </c>
      <c r="G2346" s="182" t="str">
        <f ca="1">IF(C2346=$X$4,IF(ISERROR($V2346),"Enter smelter details","RMI"),IF(ISERROR($V2346),"",OFFSET('Smelter Look-up'!$F$4,$V2346-4,0)))</f>
        <v/>
      </c>
      <c r="H2346" s="183"/>
      <c r="I2346" s="184" t="s">
        <v>15807</v>
      </c>
      <c r="J2346" s="184" t="s">
        <v>15807</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t="s">
        <v>15807</v>
      </c>
      <c r="B2347" s="182" t="str">
        <f>IF(LEN(A2347)=0,"",INDEX('Smelter Look-up'!$A:$A,MATCH($A2347,'Smelter Look-up'!$E:$E,0)))</f>
        <v/>
      </c>
      <c r="C2347" s="186" t="str">
        <f>IF(LEN(A2347)=0,"",INDEX('Smelter Look-up'!$C:$C,MATCH($A2347,'Smelter Look-up'!$E:$E,0)))</f>
        <v/>
      </c>
      <c r="D2347" s="230"/>
      <c r="E2347" s="182" t="str">
        <f ca="1">IF(ISERROR($V2347),"",OFFSET('Smelter Look-up'!$D$4,$V2347-4,0)&amp;"")</f>
        <v/>
      </c>
      <c r="F2347" s="182" t="s">
        <v>15807</v>
      </c>
      <c r="G2347" s="182" t="str">
        <f ca="1">IF(C2347=$X$4,IF(ISERROR($V2347),"Enter smelter details","RMI"),IF(ISERROR($V2347),"",OFFSET('Smelter Look-up'!$F$4,$V2347-4,0)))</f>
        <v/>
      </c>
      <c r="H2347" s="183"/>
      <c r="I2347" s="184" t="s">
        <v>15807</v>
      </c>
      <c r="J2347" s="184" t="s">
        <v>15807</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t="s">
        <v>15807</v>
      </c>
      <c r="B2348" s="182" t="str">
        <f>IF(LEN(A2348)=0,"",INDEX('Smelter Look-up'!$A:$A,MATCH($A2348,'Smelter Look-up'!$E:$E,0)))</f>
        <v/>
      </c>
      <c r="C2348" s="186" t="str">
        <f>IF(LEN(A2348)=0,"",INDEX('Smelter Look-up'!$C:$C,MATCH($A2348,'Smelter Look-up'!$E:$E,0)))</f>
        <v/>
      </c>
      <c r="D2348" s="230"/>
      <c r="E2348" s="182" t="str">
        <f ca="1">IF(ISERROR($V2348),"",OFFSET('Smelter Look-up'!$D$4,$V2348-4,0)&amp;"")</f>
        <v/>
      </c>
      <c r="F2348" s="182" t="s">
        <v>15807</v>
      </c>
      <c r="G2348" s="182" t="str">
        <f ca="1">IF(C2348=$X$4,IF(ISERROR($V2348),"Enter smelter details","RMI"),IF(ISERROR($V2348),"",OFFSET('Smelter Look-up'!$F$4,$V2348-4,0)))</f>
        <v/>
      </c>
      <c r="H2348" s="183"/>
      <c r="I2348" s="184" t="s">
        <v>15807</v>
      </c>
      <c r="J2348" s="184" t="s">
        <v>15807</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t="s">
        <v>15807</v>
      </c>
      <c r="B2349" s="182" t="str">
        <f>IF(LEN(A2349)=0,"",INDEX('Smelter Look-up'!$A:$A,MATCH($A2349,'Smelter Look-up'!$E:$E,0)))</f>
        <v/>
      </c>
      <c r="C2349" s="186" t="str">
        <f>IF(LEN(A2349)=0,"",INDEX('Smelter Look-up'!$C:$C,MATCH($A2349,'Smelter Look-up'!$E:$E,0)))</f>
        <v/>
      </c>
      <c r="D2349" s="230"/>
      <c r="E2349" s="182" t="str">
        <f ca="1">IF(ISERROR($V2349),"",OFFSET('Smelter Look-up'!$D$4,$V2349-4,0)&amp;"")</f>
        <v/>
      </c>
      <c r="F2349" s="182" t="s">
        <v>15807</v>
      </c>
      <c r="G2349" s="182" t="str">
        <f ca="1">IF(C2349=$X$4,IF(ISERROR($V2349),"Enter smelter details","RMI"),IF(ISERROR($V2349),"",OFFSET('Smelter Look-up'!$F$4,$V2349-4,0)))</f>
        <v/>
      </c>
      <c r="H2349" s="183"/>
      <c r="I2349" s="184" t="s">
        <v>15807</v>
      </c>
      <c r="J2349" s="184" t="s">
        <v>15807</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t="s">
        <v>15807</v>
      </c>
      <c r="B2350" s="182" t="str">
        <f>IF(LEN(A2350)=0,"",INDEX('Smelter Look-up'!$A:$A,MATCH($A2350,'Smelter Look-up'!$E:$E,0)))</f>
        <v/>
      </c>
      <c r="C2350" s="186" t="str">
        <f>IF(LEN(A2350)=0,"",INDEX('Smelter Look-up'!$C:$C,MATCH($A2350,'Smelter Look-up'!$E:$E,0)))</f>
        <v/>
      </c>
      <c r="D2350" s="230"/>
      <c r="E2350" s="182" t="str">
        <f ca="1">IF(ISERROR($V2350),"",OFFSET('Smelter Look-up'!$D$4,$V2350-4,0)&amp;"")</f>
        <v/>
      </c>
      <c r="F2350" s="182" t="s">
        <v>15807</v>
      </c>
      <c r="G2350" s="182" t="str">
        <f ca="1">IF(C2350=$X$4,IF(ISERROR($V2350),"Enter smelter details","RMI"),IF(ISERROR($V2350),"",OFFSET('Smelter Look-up'!$F$4,$V2350-4,0)))</f>
        <v/>
      </c>
      <c r="H2350" s="183"/>
      <c r="I2350" s="184" t="s">
        <v>15807</v>
      </c>
      <c r="J2350" s="184" t="s">
        <v>15807</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t="s">
        <v>15807</v>
      </c>
      <c r="B2351" s="182" t="str">
        <f>IF(LEN(A2351)=0,"",INDEX('Smelter Look-up'!$A:$A,MATCH($A2351,'Smelter Look-up'!$E:$E,0)))</f>
        <v/>
      </c>
      <c r="C2351" s="186" t="str">
        <f>IF(LEN(A2351)=0,"",INDEX('Smelter Look-up'!$C:$C,MATCH($A2351,'Smelter Look-up'!$E:$E,0)))</f>
        <v/>
      </c>
      <c r="D2351" s="230"/>
      <c r="E2351" s="182" t="str">
        <f ca="1">IF(ISERROR($V2351),"",OFFSET('Smelter Look-up'!$D$4,$V2351-4,0)&amp;"")</f>
        <v/>
      </c>
      <c r="F2351" s="182" t="s">
        <v>15807</v>
      </c>
      <c r="G2351" s="182" t="str">
        <f ca="1">IF(C2351=$X$4,IF(ISERROR($V2351),"Enter smelter details","RMI"),IF(ISERROR($V2351),"",OFFSET('Smelter Look-up'!$F$4,$V2351-4,0)))</f>
        <v/>
      </c>
      <c r="H2351" s="183"/>
      <c r="I2351" s="184" t="s">
        <v>15807</v>
      </c>
      <c r="J2351" s="184" t="s">
        <v>15807</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t="s">
        <v>15807</v>
      </c>
      <c r="B2352" s="182" t="str">
        <f>IF(LEN(A2352)=0,"",INDEX('Smelter Look-up'!$A:$A,MATCH($A2352,'Smelter Look-up'!$E:$E,0)))</f>
        <v/>
      </c>
      <c r="C2352" s="186" t="str">
        <f>IF(LEN(A2352)=0,"",INDEX('Smelter Look-up'!$C:$C,MATCH($A2352,'Smelter Look-up'!$E:$E,0)))</f>
        <v/>
      </c>
      <c r="D2352" s="230"/>
      <c r="E2352" s="182" t="str">
        <f ca="1">IF(ISERROR($V2352),"",OFFSET('Smelter Look-up'!$D$4,$V2352-4,0)&amp;"")</f>
        <v/>
      </c>
      <c r="F2352" s="182" t="s">
        <v>15807</v>
      </c>
      <c r="G2352" s="182" t="str">
        <f ca="1">IF(C2352=$X$4,IF(ISERROR($V2352),"Enter smelter details","RMI"),IF(ISERROR($V2352),"",OFFSET('Smelter Look-up'!$F$4,$V2352-4,0)))</f>
        <v/>
      </c>
      <c r="H2352" s="183"/>
      <c r="I2352" s="184" t="s">
        <v>15807</v>
      </c>
      <c r="J2352" s="184" t="s">
        <v>15807</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t="s">
        <v>15807</v>
      </c>
      <c r="B2353" s="182" t="str">
        <f>IF(LEN(A2353)=0,"",INDEX('Smelter Look-up'!$A:$A,MATCH($A2353,'Smelter Look-up'!$E:$E,0)))</f>
        <v/>
      </c>
      <c r="C2353" s="186" t="str">
        <f>IF(LEN(A2353)=0,"",INDEX('Smelter Look-up'!$C:$C,MATCH($A2353,'Smelter Look-up'!$E:$E,0)))</f>
        <v/>
      </c>
      <c r="D2353" s="230"/>
      <c r="E2353" s="182" t="str">
        <f ca="1">IF(ISERROR($V2353),"",OFFSET('Smelter Look-up'!$D$4,$V2353-4,0)&amp;"")</f>
        <v/>
      </c>
      <c r="F2353" s="182" t="s">
        <v>15807</v>
      </c>
      <c r="G2353" s="182" t="str">
        <f ca="1">IF(C2353=$X$4,IF(ISERROR($V2353),"Enter smelter details","RMI"),IF(ISERROR($V2353),"",OFFSET('Smelter Look-up'!$F$4,$V2353-4,0)))</f>
        <v/>
      </c>
      <c r="H2353" s="183"/>
      <c r="I2353" s="184" t="s">
        <v>15807</v>
      </c>
      <c r="J2353" s="184" t="s">
        <v>15807</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t="s">
        <v>15807</v>
      </c>
      <c r="B2354" s="182" t="str">
        <f>IF(LEN(A2354)=0,"",INDEX('Smelter Look-up'!$A:$A,MATCH($A2354,'Smelter Look-up'!$E:$E,0)))</f>
        <v/>
      </c>
      <c r="C2354" s="186" t="str">
        <f>IF(LEN(A2354)=0,"",INDEX('Smelter Look-up'!$C:$C,MATCH($A2354,'Smelter Look-up'!$E:$E,0)))</f>
        <v/>
      </c>
      <c r="D2354" s="230"/>
      <c r="E2354" s="182" t="str">
        <f ca="1">IF(ISERROR($V2354),"",OFFSET('Smelter Look-up'!$D$4,$V2354-4,0)&amp;"")</f>
        <v/>
      </c>
      <c r="F2354" s="182" t="s">
        <v>15807</v>
      </c>
      <c r="G2354" s="182" t="str">
        <f ca="1">IF(C2354=$X$4,IF(ISERROR($V2354),"Enter smelter details","RMI"),IF(ISERROR($V2354),"",OFFSET('Smelter Look-up'!$F$4,$V2354-4,0)))</f>
        <v/>
      </c>
      <c r="H2354" s="183"/>
      <c r="I2354" s="184" t="s">
        <v>15807</v>
      </c>
      <c r="J2354" s="184" t="s">
        <v>15807</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t="s">
        <v>15807</v>
      </c>
      <c r="B2355" s="182" t="str">
        <f>IF(LEN(A2355)=0,"",INDEX('Smelter Look-up'!$A:$A,MATCH($A2355,'Smelter Look-up'!$E:$E,0)))</f>
        <v/>
      </c>
      <c r="C2355" s="186" t="str">
        <f>IF(LEN(A2355)=0,"",INDEX('Smelter Look-up'!$C:$C,MATCH($A2355,'Smelter Look-up'!$E:$E,0)))</f>
        <v/>
      </c>
      <c r="D2355" s="230"/>
      <c r="E2355" s="182" t="str">
        <f ca="1">IF(ISERROR($V2355),"",OFFSET('Smelter Look-up'!$D$4,$V2355-4,0)&amp;"")</f>
        <v/>
      </c>
      <c r="F2355" s="182" t="s">
        <v>15807</v>
      </c>
      <c r="G2355" s="182" t="str">
        <f ca="1">IF(C2355=$X$4,IF(ISERROR($V2355),"Enter smelter details","RMI"),IF(ISERROR($V2355),"",OFFSET('Smelter Look-up'!$F$4,$V2355-4,0)))</f>
        <v/>
      </c>
      <c r="H2355" s="183"/>
      <c r="I2355" s="184" t="s">
        <v>15807</v>
      </c>
      <c r="J2355" s="184" t="s">
        <v>15807</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t="s">
        <v>15807</v>
      </c>
      <c r="B2356" s="182" t="str">
        <f>IF(LEN(A2356)=0,"",INDEX('Smelter Look-up'!$A:$A,MATCH($A2356,'Smelter Look-up'!$E:$E,0)))</f>
        <v/>
      </c>
      <c r="C2356" s="186" t="str">
        <f>IF(LEN(A2356)=0,"",INDEX('Smelter Look-up'!$C:$C,MATCH($A2356,'Smelter Look-up'!$E:$E,0)))</f>
        <v/>
      </c>
      <c r="D2356" s="230"/>
      <c r="E2356" s="182" t="str">
        <f ca="1">IF(ISERROR($V2356),"",OFFSET('Smelter Look-up'!$D$4,$V2356-4,0)&amp;"")</f>
        <v/>
      </c>
      <c r="F2356" s="182" t="s">
        <v>15807</v>
      </c>
      <c r="G2356" s="182" t="str">
        <f ca="1">IF(C2356=$X$4,IF(ISERROR($V2356),"Enter smelter details","RMI"),IF(ISERROR($V2356),"",OFFSET('Smelter Look-up'!$F$4,$V2356-4,0)))</f>
        <v/>
      </c>
      <c r="H2356" s="183"/>
      <c r="I2356" s="184" t="s">
        <v>15807</v>
      </c>
      <c r="J2356" s="184" t="s">
        <v>15807</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t="s">
        <v>15807</v>
      </c>
      <c r="B2357" s="182" t="str">
        <f>IF(LEN(A2357)=0,"",INDEX('Smelter Look-up'!$A:$A,MATCH($A2357,'Smelter Look-up'!$E:$E,0)))</f>
        <v/>
      </c>
      <c r="C2357" s="186" t="str">
        <f>IF(LEN(A2357)=0,"",INDEX('Smelter Look-up'!$C:$C,MATCH($A2357,'Smelter Look-up'!$E:$E,0)))</f>
        <v/>
      </c>
      <c r="D2357" s="230"/>
      <c r="E2357" s="182" t="str">
        <f ca="1">IF(ISERROR($V2357),"",OFFSET('Smelter Look-up'!$D$4,$V2357-4,0)&amp;"")</f>
        <v/>
      </c>
      <c r="F2357" s="182" t="s">
        <v>15807</v>
      </c>
      <c r="G2357" s="182" t="str">
        <f ca="1">IF(C2357=$X$4,IF(ISERROR($V2357),"Enter smelter details","RMI"),IF(ISERROR($V2357),"",OFFSET('Smelter Look-up'!$F$4,$V2357-4,0)))</f>
        <v/>
      </c>
      <c r="H2357" s="183"/>
      <c r="I2357" s="184" t="s">
        <v>15807</v>
      </c>
      <c r="J2357" s="184" t="s">
        <v>15807</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t="s">
        <v>15807</v>
      </c>
      <c r="B2358" s="182" t="str">
        <f>IF(LEN(A2358)=0,"",INDEX('Smelter Look-up'!$A:$A,MATCH($A2358,'Smelter Look-up'!$E:$E,0)))</f>
        <v/>
      </c>
      <c r="C2358" s="186" t="str">
        <f>IF(LEN(A2358)=0,"",INDEX('Smelter Look-up'!$C:$C,MATCH($A2358,'Smelter Look-up'!$E:$E,0)))</f>
        <v/>
      </c>
      <c r="D2358" s="230"/>
      <c r="E2358" s="182" t="str">
        <f ca="1">IF(ISERROR($V2358),"",OFFSET('Smelter Look-up'!$D$4,$V2358-4,0)&amp;"")</f>
        <v/>
      </c>
      <c r="F2358" s="182" t="s">
        <v>15807</v>
      </c>
      <c r="G2358" s="182" t="str">
        <f ca="1">IF(C2358=$X$4,IF(ISERROR($V2358),"Enter smelter details","RMI"),IF(ISERROR($V2358),"",OFFSET('Smelter Look-up'!$F$4,$V2358-4,0)))</f>
        <v/>
      </c>
      <c r="H2358" s="183"/>
      <c r="I2358" s="184" t="s">
        <v>15807</v>
      </c>
      <c r="J2358" s="184" t="s">
        <v>15807</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t="s">
        <v>15807</v>
      </c>
      <c r="B2359" s="182" t="str">
        <f>IF(LEN(A2359)=0,"",INDEX('Smelter Look-up'!$A:$A,MATCH($A2359,'Smelter Look-up'!$E:$E,0)))</f>
        <v/>
      </c>
      <c r="C2359" s="186" t="str">
        <f>IF(LEN(A2359)=0,"",INDEX('Smelter Look-up'!$C:$C,MATCH($A2359,'Smelter Look-up'!$E:$E,0)))</f>
        <v/>
      </c>
      <c r="D2359" s="230"/>
      <c r="E2359" s="182" t="str">
        <f ca="1">IF(ISERROR($V2359),"",OFFSET('Smelter Look-up'!$D$4,$V2359-4,0)&amp;"")</f>
        <v/>
      </c>
      <c r="F2359" s="182" t="s">
        <v>15807</v>
      </c>
      <c r="G2359" s="182" t="str">
        <f ca="1">IF(C2359=$X$4,IF(ISERROR($V2359),"Enter smelter details","RMI"),IF(ISERROR($V2359),"",OFFSET('Smelter Look-up'!$F$4,$V2359-4,0)))</f>
        <v/>
      </c>
      <c r="H2359" s="183"/>
      <c r="I2359" s="184" t="s">
        <v>15807</v>
      </c>
      <c r="J2359" s="184" t="s">
        <v>15807</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t="s">
        <v>15807</v>
      </c>
      <c r="B2360" s="182" t="str">
        <f>IF(LEN(A2360)=0,"",INDEX('Smelter Look-up'!$A:$A,MATCH($A2360,'Smelter Look-up'!$E:$E,0)))</f>
        <v/>
      </c>
      <c r="C2360" s="186" t="str">
        <f>IF(LEN(A2360)=0,"",INDEX('Smelter Look-up'!$C:$C,MATCH($A2360,'Smelter Look-up'!$E:$E,0)))</f>
        <v/>
      </c>
      <c r="D2360" s="230"/>
      <c r="E2360" s="182" t="str">
        <f ca="1">IF(ISERROR($V2360),"",OFFSET('Smelter Look-up'!$D$4,$V2360-4,0)&amp;"")</f>
        <v/>
      </c>
      <c r="F2360" s="182" t="s">
        <v>15807</v>
      </c>
      <c r="G2360" s="182" t="str">
        <f ca="1">IF(C2360=$X$4,IF(ISERROR($V2360),"Enter smelter details","RMI"),IF(ISERROR($V2360),"",OFFSET('Smelter Look-up'!$F$4,$V2360-4,0)))</f>
        <v/>
      </c>
      <c r="H2360" s="183"/>
      <c r="I2360" s="184" t="s">
        <v>15807</v>
      </c>
      <c r="J2360" s="184" t="s">
        <v>15807</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t="s">
        <v>15807</v>
      </c>
      <c r="B2361" s="182" t="str">
        <f>IF(LEN(A2361)=0,"",INDEX('Smelter Look-up'!$A:$A,MATCH($A2361,'Smelter Look-up'!$E:$E,0)))</f>
        <v/>
      </c>
      <c r="C2361" s="186" t="str">
        <f>IF(LEN(A2361)=0,"",INDEX('Smelter Look-up'!$C:$C,MATCH($A2361,'Smelter Look-up'!$E:$E,0)))</f>
        <v/>
      </c>
      <c r="D2361" s="230"/>
      <c r="E2361" s="182" t="str">
        <f ca="1">IF(ISERROR($V2361),"",OFFSET('Smelter Look-up'!$D$4,$V2361-4,0)&amp;"")</f>
        <v/>
      </c>
      <c r="F2361" s="182" t="s">
        <v>15807</v>
      </c>
      <c r="G2361" s="182" t="str">
        <f ca="1">IF(C2361=$X$4,IF(ISERROR($V2361),"Enter smelter details","RMI"),IF(ISERROR($V2361),"",OFFSET('Smelter Look-up'!$F$4,$V2361-4,0)))</f>
        <v/>
      </c>
      <c r="H2361" s="183"/>
      <c r="I2361" s="184" t="s">
        <v>15807</v>
      </c>
      <c r="J2361" s="184" t="s">
        <v>15807</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t="s">
        <v>15807</v>
      </c>
      <c r="B2362" s="182" t="str">
        <f>IF(LEN(A2362)=0,"",INDEX('Smelter Look-up'!$A:$A,MATCH($A2362,'Smelter Look-up'!$E:$E,0)))</f>
        <v/>
      </c>
      <c r="C2362" s="186" t="str">
        <f>IF(LEN(A2362)=0,"",INDEX('Smelter Look-up'!$C:$C,MATCH($A2362,'Smelter Look-up'!$E:$E,0)))</f>
        <v/>
      </c>
      <c r="D2362" s="230"/>
      <c r="E2362" s="182" t="str">
        <f ca="1">IF(ISERROR($V2362),"",OFFSET('Smelter Look-up'!$D$4,$V2362-4,0)&amp;"")</f>
        <v/>
      </c>
      <c r="F2362" s="182" t="s">
        <v>15807</v>
      </c>
      <c r="G2362" s="182" t="str">
        <f ca="1">IF(C2362=$X$4,IF(ISERROR($V2362),"Enter smelter details","RMI"),IF(ISERROR($V2362),"",OFFSET('Smelter Look-up'!$F$4,$V2362-4,0)))</f>
        <v/>
      </c>
      <c r="H2362" s="183"/>
      <c r="I2362" s="184" t="s">
        <v>15807</v>
      </c>
      <c r="J2362" s="184" t="s">
        <v>15807</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t="s">
        <v>15807</v>
      </c>
      <c r="B2363" s="182" t="str">
        <f>IF(LEN(A2363)=0,"",INDEX('Smelter Look-up'!$A:$A,MATCH($A2363,'Smelter Look-up'!$E:$E,0)))</f>
        <v/>
      </c>
      <c r="C2363" s="186" t="str">
        <f>IF(LEN(A2363)=0,"",INDEX('Smelter Look-up'!$C:$C,MATCH($A2363,'Smelter Look-up'!$E:$E,0)))</f>
        <v/>
      </c>
      <c r="D2363" s="230"/>
      <c r="E2363" s="182" t="str">
        <f ca="1">IF(ISERROR($V2363),"",OFFSET('Smelter Look-up'!$D$4,$V2363-4,0)&amp;"")</f>
        <v/>
      </c>
      <c r="F2363" s="182" t="s">
        <v>15807</v>
      </c>
      <c r="G2363" s="182" t="str">
        <f ca="1">IF(C2363=$X$4,IF(ISERROR($V2363),"Enter smelter details","RMI"),IF(ISERROR($V2363),"",OFFSET('Smelter Look-up'!$F$4,$V2363-4,0)))</f>
        <v/>
      </c>
      <c r="H2363" s="183"/>
      <c r="I2363" s="184" t="s">
        <v>15807</v>
      </c>
      <c r="J2363" s="184" t="s">
        <v>15807</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t="s">
        <v>15807</v>
      </c>
      <c r="B2364" s="182" t="str">
        <f>IF(LEN(A2364)=0,"",INDEX('Smelter Look-up'!$A:$A,MATCH($A2364,'Smelter Look-up'!$E:$E,0)))</f>
        <v/>
      </c>
      <c r="C2364" s="186" t="str">
        <f>IF(LEN(A2364)=0,"",INDEX('Smelter Look-up'!$C:$C,MATCH($A2364,'Smelter Look-up'!$E:$E,0)))</f>
        <v/>
      </c>
      <c r="D2364" s="230"/>
      <c r="E2364" s="182" t="str">
        <f ca="1">IF(ISERROR($V2364),"",OFFSET('Smelter Look-up'!$D$4,$V2364-4,0)&amp;"")</f>
        <v/>
      </c>
      <c r="F2364" s="182" t="s">
        <v>15807</v>
      </c>
      <c r="G2364" s="182" t="str">
        <f ca="1">IF(C2364=$X$4,IF(ISERROR($V2364),"Enter smelter details","RMI"),IF(ISERROR($V2364),"",OFFSET('Smelter Look-up'!$F$4,$V2364-4,0)))</f>
        <v/>
      </c>
      <c r="H2364" s="183"/>
      <c r="I2364" s="184" t="s">
        <v>15807</v>
      </c>
      <c r="J2364" s="184" t="s">
        <v>15807</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t="s">
        <v>15807</v>
      </c>
      <c r="B2365" s="182" t="str">
        <f>IF(LEN(A2365)=0,"",INDEX('Smelter Look-up'!$A:$A,MATCH($A2365,'Smelter Look-up'!$E:$E,0)))</f>
        <v/>
      </c>
      <c r="C2365" s="186" t="str">
        <f>IF(LEN(A2365)=0,"",INDEX('Smelter Look-up'!$C:$C,MATCH($A2365,'Smelter Look-up'!$E:$E,0)))</f>
        <v/>
      </c>
      <c r="D2365" s="230"/>
      <c r="E2365" s="182" t="str">
        <f ca="1">IF(ISERROR($V2365),"",OFFSET('Smelter Look-up'!$D$4,$V2365-4,0)&amp;"")</f>
        <v/>
      </c>
      <c r="F2365" s="182" t="s">
        <v>15807</v>
      </c>
      <c r="G2365" s="182" t="str">
        <f ca="1">IF(C2365=$X$4,IF(ISERROR($V2365),"Enter smelter details","RMI"),IF(ISERROR($V2365),"",OFFSET('Smelter Look-up'!$F$4,$V2365-4,0)))</f>
        <v/>
      </c>
      <c r="H2365" s="183"/>
      <c r="I2365" s="184" t="s">
        <v>15807</v>
      </c>
      <c r="J2365" s="184" t="s">
        <v>15807</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t="s">
        <v>15807</v>
      </c>
      <c r="B2366" s="182" t="str">
        <f>IF(LEN(A2366)=0,"",INDEX('Smelter Look-up'!$A:$A,MATCH($A2366,'Smelter Look-up'!$E:$E,0)))</f>
        <v/>
      </c>
      <c r="C2366" s="186" t="str">
        <f>IF(LEN(A2366)=0,"",INDEX('Smelter Look-up'!$C:$C,MATCH($A2366,'Smelter Look-up'!$E:$E,0)))</f>
        <v/>
      </c>
      <c r="D2366" s="230"/>
      <c r="E2366" s="182" t="str">
        <f ca="1">IF(ISERROR($V2366),"",OFFSET('Smelter Look-up'!$D$4,$V2366-4,0)&amp;"")</f>
        <v/>
      </c>
      <c r="F2366" s="182" t="s">
        <v>15807</v>
      </c>
      <c r="G2366" s="182" t="str">
        <f ca="1">IF(C2366=$X$4,IF(ISERROR($V2366),"Enter smelter details","RMI"),IF(ISERROR($V2366),"",OFFSET('Smelter Look-up'!$F$4,$V2366-4,0)))</f>
        <v/>
      </c>
      <c r="H2366" s="183"/>
      <c r="I2366" s="184" t="s">
        <v>15807</v>
      </c>
      <c r="J2366" s="184" t="s">
        <v>15807</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t="s">
        <v>15807</v>
      </c>
      <c r="B2367" s="182" t="str">
        <f>IF(LEN(A2367)=0,"",INDEX('Smelter Look-up'!$A:$A,MATCH($A2367,'Smelter Look-up'!$E:$E,0)))</f>
        <v/>
      </c>
      <c r="C2367" s="186" t="str">
        <f>IF(LEN(A2367)=0,"",INDEX('Smelter Look-up'!$C:$C,MATCH($A2367,'Smelter Look-up'!$E:$E,0)))</f>
        <v/>
      </c>
      <c r="D2367" s="230"/>
      <c r="E2367" s="182" t="str">
        <f ca="1">IF(ISERROR($V2367),"",OFFSET('Smelter Look-up'!$D$4,$V2367-4,0)&amp;"")</f>
        <v/>
      </c>
      <c r="F2367" s="182" t="s">
        <v>15807</v>
      </c>
      <c r="G2367" s="182" t="str">
        <f ca="1">IF(C2367=$X$4,IF(ISERROR($V2367),"Enter smelter details","RMI"),IF(ISERROR($V2367),"",OFFSET('Smelter Look-up'!$F$4,$V2367-4,0)))</f>
        <v/>
      </c>
      <c r="H2367" s="183"/>
      <c r="I2367" s="184" t="s">
        <v>15807</v>
      </c>
      <c r="J2367" s="184" t="s">
        <v>15807</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t="s">
        <v>15807</v>
      </c>
      <c r="B2368" s="182" t="str">
        <f>IF(LEN(A2368)=0,"",INDEX('Smelter Look-up'!$A:$A,MATCH($A2368,'Smelter Look-up'!$E:$E,0)))</f>
        <v/>
      </c>
      <c r="C2368" s="186" t="str">
        <f>IF(LEN(A2368)=0,"",INDEX('Smelter Look-up'!$C:$C,MATCH($A2368,'Smelter Look-up'!$E:$E,0)))</f>
        <v/>
      </c>
      <c r="D2368" s="230"/>
      <c r="E2368" s="182" t="str">
        <f ca="1">IF(ISERROR($V2368),"",OFFSET('Smelter Look-up'!$D$4,$V2368-4,0)&amp;"")</f>
        <v/>
      </c>
      <c r="F2368" s="182" t="s">
        <v>15807</v>
      </c>
      <c r="G2368" s="182" t="str">
        <f ca="1">IF(C2368=$X$4,IF(ISERROR($V2368),"Enter smelter details","RMI"),IF(ISERROR($V2368),"",OFFSET('Smelter Look-up'!$F$4,$V2368-4,0)))</f>
        <v/>
      </c>
      <c r="H2368" s="183"/>
      <c r="I2368" s="184" t="s">
        <v>15807</v>
      </c>
      <c r="J2368" s="184" t="s">
        <v>15807</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t="s">
        <v>15807</v>
      </c>
      <c r="B2369" s="182" t="str">
        <f>IF(LEN(A2369)=0,"",INDEX('Smelter Look-up'!$A:$A,MATCH($A2369,'Smelter Look-up'!$E:$E,0)))</f>
        <v/>
      </c>
      <c r="C2369" s="186" t="str">
        <f>IF(LEN(A2369)=0,"",INDEX('Smelter Look-up'!$C:$C,MATCH($A2369,'Smelter Look-up'!$E:$E,0)))</f>
        <v/>
      </c>
      <c r="D2369" s="230"/>
      <c r="E2369" s="182" t="str">
        <f ca="1">IF(ISERROR($V2369),"",OFFSET('Smelter Look-up'!$D$4,$V2369-4,0)&amp;"")</f>
        <v/>
      </c>
      <c r="F2369" s="182" t="s">
        <v>15807</v>
      </c>
      <c r="G2369" s="182" t="str">
        <f ca="1">IF(C2369=$X$4,IF(ISERROR($V2369),"Enter smelter details","RMI"),IF(ISERROR($V2369),"",OFFSET('Smelter Look-up'!$F$4,$V2369-4,0)))</f>
        <v/>
      </c>
      <c r="H2369" s="183"/>
      <c r="I2369" s="184" t="s">
        <v>15807</v>
      </c>
      <c r="J2369" s="184" t="s">
        <v>15807</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t="s">
        <v>15807</v>
      </c>
      <c r="B2370" s="182" t="str">
        <f>IF(LEN(A2370)=0,"",INDEX('Smelter Look-up'!$A:$A,MATCH($A2370,'Smelter Look-up'!$E:$E,0)))</f>
        <v/>
      </c>
      <c r="C2370" s="186" t="str">
        <f>IF(LEN(A2370)=0,"",INDEX('Smelter Look-up'!$C:$C,MATCH($A2370,'Smelter Look-up'!$E:$E,0)))</f>
        <v/>
      </c>
      <c r="D2370" s="230"/>
      <c r="E2370" s="182" t="str">
        <f ca="1">IF(ISERROR($V2370),"",OFFSET('Smelter Look-up'!$D$4,$V2370-4,0)&amp;"")</f>
        <v/>
      </c>
      <c r="F2370" s="182" t="s">
        <v>15807</v>
      </c>
      <c r="G2370" s="182" t="str">
        <f ca="1">IF(C2370=$X$4,IF(ISERROR($V2370),"Enter smelter details","RMI"),IF(ISERROR($V2370),"",OFFSET('Smelter Look-up'!$F$4,$V2370-4,0)))</f>
        <v/>
      </c>
      <c r="H2370" s="183"/>
      <c r="I2370" s="184" t="s">
        <v>15807</v>
      </c>
      <c r="J2370" s="184" t="s">
        <v>15807</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t="s">
        <v>15807</v>
      </c>
      <c r="B2371" s="182" t="str">
        <f>IF(LEN(A2371)=0,"",INDEX('Smelter Look-up'!$A:$A,MATCH($A2371,'Smelter Look-up'!$E:$E,0)))</f>
        <v/>
      </c>
      <c r="C2371" s="186" t="str">
        <f>IF(LEN(A2371)=0,"",INDEX('Smelter Look-up'!$C:$C,MATCH($A2371,'Smelter Look-up'!$E:$E,0)))</f>
        <v/>
      </c>
      <c r="D2371" s="230"/>
      <c r="E2371" s="182" t="str">
        <f ca="1">IF(ISERROR($V2371),"",OFFSET('Smelter Look-up'!$D$4,$V2371-4,0)&amp;"")</f>
        <v/>
      </c>
      <c r="F2371" s="182" t="s">
        <v>15807</v>
      </c>
      <c r="G2371" s="182" t="str">
        <f ca="1">IF(C2371=$X$4,IF(ISERROR($V2371),"Enter smelter details","RMI"),IF(ISERROR($V2371),"",OFFSET('Smelter Look-up'!$F$4,$V2371-4,0)))</f>
        <v/>
      </c>
      <c r="H2371" s="183"/>
      <c r="I2371" s="184" t="s">
        <v>15807</v>
      </c>
      <c r="J2371" s="184" t="s">
        <v>15807</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t="s">
        <v>15807</v>
      </c>
      <c r="B2372" s="182" t="str">
        <f>IF(LEN(A2372)=0,"",INDEX('Smelter Look-up'!$A:$A,MATCH($A2372,'Smelter Look-up'!$E:$E,0)))</f>
        <v/>
      </c>
      <c r="C2372" s="186" t="str">
        <f>IF(LEN(A2372)=0,"",INDEX('Smelter Look-up'!$C:$C,MATCH($A2372,'Smelter Look-up'!$E:$E,0)))</f>
        <v/>
      </c>
      <c r="D2372" s="230"/>
      <c r="E2372" s="182" t="str">
        <f ca="1">IF(ISERROR($V2372),"",OFFSET('Smelter Look-up'!$D$4,$V2372-4,0)&amp;"")</f>
        <v/>
      </c>
      <c r="F2372" s="182" t="s">
        <v>15807</v>
      </c>
      <c r="G2372" s="182" t="str">
        <f ca="1">IF(C2372=$X$4,IF(ISERROR($V2372),"Enter smelter details","RMI"),IF(ISERROR($V2372),"",OFFSET('Smelter Look-up'!$F$4,$V2372-4,0)))</f>
        <v/>
      </c>
      <c r="H2372" s="183"/>
      <c r="I2372" s="184" t="s">
        <v>15807</v>
      </c>
      <c r="J2372" s="184" t="s">
        <v>15807</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t="s">
        <v>15807</v>
      </c>
      <c r="B2373" s="182" t="str">
        <f>IF(LEN(A2373)=0,"",INDEX('Smelter Look-up'!$A:$A,MATCH($A2373,'Smelter Look-up'!$E:$E,0)))</f>
        <v/>
      </c>
      <c r="C2373" s="186" t="str">
        <f>IF(LEN(A2373)=0,"",INDEX('Smelter Look-up'!$C:$C,MATCH($A2373,'Smelter Look-up'!$E:$E,0)))</f>
        <v/>
      </c>
      <c r="D2373" s="230"/>
      <c r="E2373" s="182" t="str">
        <f ca="1">IF(ISERROR($V2373),"",OFFSET('Smelter Look-up'!$D$4,$V2373-4,0)&amp;"")</f>
        <v/>
      </c>
      <c r="F2373" s="182" t="s">
        <v>15807</v>
      </c>
      <c r="G2373" s="182" t="str">
        <f ca="1">IF(C2373=$X$4,IF(ISERROR($V2373),"Enter smelter details","RMI"),IF(ISERROR($V2373),"",OFFSET('Smelter Look-up'!$F$4,$V2373-4,0)))</f>
        <v/>
      </c>
      <c r="H2373" s="183"/>
      <c r="I2373" s="184" t="s">
        <v>15807</v>
      </c>
      <c r="J2373" s="184" t="s">
        <v>15807</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t="s">
        <v>15807</v>
      </c>
      <c r="B2374" s="182" t="str">
        <f>IF(LEN(A2374)=0,"",INDEX('Smelter Look-up'!$A:$A,MATCH($A2374,'Smelter Look-up'!$E:$E,0)))</f>
        <v/>
      </c>
      <c r="C2374" s="186" t="str">
        <f>IF(LEN(A2374)=0,"",INDEX('Smelter Look-up'!$C:$C,MATCH($A2374,'Smelter Look-up'!$E:$E,0)))</f>
        <v/>
      </c>
      <c r="D2374" s="230"/>
      <c r="E2374" s="182" t="str">
        <f ca="1">IF(ISERROR($V2374),"",OFFSET('Smelter Look-up'!$D$4,$V2374-4,0)&amp;"")</f>
        <v/>
      </c>
      <c r="F2374" s="182" t="s">
        <v>15807</v>
      </c>
      <c r="G2374" s="182" t="str">
        <f ca="1">IF(C2374=$X$4,IF(ISERROR($V2374),"Enter smelter details","RMI"),IF(ISERROR($V2374),"",OFFSET('Smelter Look-up'!$F$4,$V2374-4,0)))</f>
        <v/>
      </c>
      <c r="H2374" s="183"/>
      <c r="I2374" s="184" t="s">
        <v>15807</v>
      </c>
      <c r="J2374" s="184" t="s">
        <v>15807</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t="s">
        <v>15807</v>
      </c>
      <c r="B2375" s="182" t="str">
        <f>IF(LEN(A2375)=0,"",INDEX('Smelter Look-up'!$A:$A,MATCH($A2375,'Smelter Look-up'!$E:$E,0)))</f>
        <v/>
      </c>
      <c r="C2375" s="186" t="str">
        <f>IF(LEN(A2375)=0,"",INDEX('Smelter Look-up'!$C:$C,MATCH($A2375,'Smelter Look-up'!$E:$E,0)))</f>
        <v/>
      </c>
      <c r="D2375" s="230"/>
      <c r="E2375" s="182" t="str">
        <f ca="1">IF(ISERROR($V2375),"",OFFSET('Smelter Look-up'!$D$4,$V2375-4,0)&amp;"")</f>
        <v/>
      </c>
      <c r="F2375" s="182" t="s">
        <v>15807</v>
      </c>
      <c r="G2375" s="182" t="str">
        <f ca="1">IF(C2375=$X$4,IF(ISERROR($V2375),"Enter smelter details","RMI"),IF(ISERROR($V2375),"",OFFSET('Smelter Look-up'!$F$4,$V2375-4,0)))</f>
        <v/>
      </c>
      <c r="H2375" s="183"/>
      <c r="I2375" s="184" t="s">
        <v>15807</v>
      </c>
      <c r="J2375" s="184" t="s">
        <v>15807</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t="s">
        <v>15807</v>
      </c>
      <c r="B2376" s="182" t="str">
        <f>IF(LEN(A2376)=0,"",INDEX('Smelter Look-up'!$A:$A,MATCH($A2376,'Smelter Look-up'!$E:$E,0)))</f>
        <v/>
      </c>
      <c r="C2376" s="186" t="str">
        <f>IF(LEN(A2376)=0,"",INDEX('Smelter Look-up'!$C:$C,MATCH($A2376,'Smelter Look-up'!$E:$E,0)))</f>
        <v/>
      </c>
      <c r="D2376" s="230"/>
      <c r="E2376" s="182" t="str">
        <f ca="1">IF(ISERROR($V2376),"",OFFSET('Smelter Look-up'!$D$4,$V2376-4,0)&amp;"")</f>
        <v/>
      </c>
      <c r="F2376" s="182" t="s">
        <v>15807</v>
      </c>
      <c r="G2376" s="182" t="str">
        <f ca="1">IF(C2376=$X$4,IF(ISERROR($V2376),"Enter smelter details","RMI"),IF(ISERROR($V2376),"",OFFSET('Smelter Look-up'!$F$4,$V2376-4,0)))</f>
        <v/>
      </c>
      <c r="H2376" s="183"/>
      <c r="I2376" s="184" t="s">
        <v>15807</v>
      </c>
      <c r="J2376" s="184" t="s">
        <v>15807</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t="s">
        <v>15807</v>
      </c>
      <c r="B2377" s="182" t="str">
        <f>IF(LEN(A2377)=0,"",INDEX('Smelter Look-up'!$A:$A,MATCH($A2377,'Smelter Look-up'!$E:$E,0)))</f>
        <v/>
      </c>
      <c r="C2377" s="186" t="str">
        <f>IF(LEN(A2377)=0,"",INDEX('Smelter Look-up'!$C:$C,MATCH($A2377,'Smelter Look-up'!$E:$E,0)))</f>
        <v/>
      </c>
      <c r="D2377" s="230"/>
      <c r="E2377" s="182" t="str">
        <f ca="1">IF(ISERROR($V2377),"",OFFSET('Smelter Look-up'!$D$4,$V2377-4,0)&amp;"")</f>
        <v/>
      </c>
      <c r="F2377" s="182" t="s">
        <v>15807</v>
      </c>
      <c r="G2377" s="182" t="str">
        <f ca="1">IF(C2377=$X$4,IF(ISERROR($V2377),"Enter smelter details","RMI"),IF(ISERROR($V2377),"",OFFSET('Smelter Look-up'!$F$4,$V2377-4,0)))</f>
        <v/>
      </c>
      <c r="H2377" s="183"/>
      <c r="I2377" s="184" t="s">
        <v>15807</v>
      </c>
      <c r="J2377" s="184" t="s">
        <v>15807</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t="s">
        <v>15807</v>
      </c>
      <c r="B2378" s="182" t="str">
        <f>IF(LEN(A2378)=0,"",INDEX('Smelter Look-up'!$A:$A,MATCH($A2378,'Smelter Look-up'!$E:$E,0)))</f>
        <v/>
      </c>
      <c r="C2378" s="186" t="str">
        <f>IF(LEN(A2378)=0,"",INDEX('Smelter Look-up'!$C:$C,MATCH($A2378,'Smelter Look-up'!$E:$E,0)))</f>
        <v/>
      </c>
      <c r="D2378" s="230"/>
      <c r="E2378" s="182" t="str">
        <f ca="1">IF(ISERROR($V2378),"",OFFSET('Smelter Look-up'!$D$4,$V2378-4,0)&amp;"")</f>
        <v/>
      </c>
      <c r="F2378" s="182" t="s">
        <v>15807</v>
      </c>
      <c r="G2378" s="182" t="str">
        <f ca="1">IF(C2378=$X$4,IF(ISERROR($V2378),"Enter smelter details","RMI"),IF(ISERROR($V2378),"",OFFSET('Smelter Look-up'!$F$4,$V2378-4,0)))</f>
        <v/>
      </c>
      <c r="H2378" s="183"/>
      <c r="I2378" s="184" t="s">
        <v>15807</v>
      </c>
      <c r="J2378" s="184" t="s">
        <v>15807</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t="s">
        <v>15807</v>
      </c>
      <c r="B2379" s="182" t="str">
        <f>IF(LEN(A2379)=0,"",INDEX('Smelter Look-up'!$A:$A,MATCH($A2379,'Smelter Look-up'!$E:$E,0)))</f>
        <v/>
      </c>
      <c r="C2379" s="186" t="str">
        <f>IF(LEN(A2379)=0,"",INDEX('Smelter Look-up'!$C:$C,MATCH($A2379,'Smelter Look-up'!$E:$E,0)))</f>
        <v/>
      </c>
      <c r="D2379" s="230"/>
      <c r="E2379" s="182" t="str">
        <f ca="1">IF(ISERROR($V2379),"",OFFSET('Smelter Look-up'!$D$4,$V2379-4,0)&amp;"")</f>
        <v/>
      </c>
      <c r="F2379" s="182" t="s">
        <v>15807</v>
      </c>
      <c r="G2379" s="182" t="str">
        <f ca="1">IF(C2379=$X$4,IF(ISERROR($V2379),"Enter smelter details","RMI"),IF(ISERROR($V2379),"",OFFSET('Smelter Look-up'!$F$4,$V2379-4,0)))</f>
        <v/>
      </c>
      <c r="H2379" s="183"/>
      <c r="I2379" s="184" t="s">
        <v>15807</v>
      </c>
      <c r="J2379" s="184" t="s">
        <v>15807</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t="s">
        <v>15807</v>
      </c>
      <c r="B2380" s="182" t="str">
        <f>IF(LEN(A2380)=0,"",INDEX('Smelter Look-up'!$A:$A,MATCH($A2380,'Smelter Look-up'!$E:$E,0)))</f>
        <v/>
      </c>
      <c r="C2380" s="186" t="str">
        <f>IF(LEN(A2380)=0,"",INDEX('Smelter Look-up'!$C:$C,MATCH($A2380,'Smelter Look-up'!$E:$E,0)))</f>
        <v/>
      </c>
      <c r="D2380" s="230"/>
      <c r="E2380" s="182" t="str">
        <f ca="1">IF(ISERROR($V2380),"",OFFSET('Smelter Look-up'!$D$4,$V2380-4,0)&amp;"")</f>
        <v/>
      </c>
      <c r="F2380" s="182" t="s">
        <v>15807</v>
      </c>
      <c r="G2380" s="182" t="str">
        <f ca="1">IF(C2380=$X$4,IF(ISERROR($V2380),"Enter smelter details","RMI"),IF(ISERROR($V2380),"",OFFSET('Smelter Look-up'!$F$4,$V2380-4,0)))</f>
        <v/>
      </c>
      <c r="H2380" s="183"/>
      <c r="I2380" s="184" t="s">
        <v>15807</v>
      </c>
      <c r="J2380" s="184" t="s">
        <v>15807</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t="s">
        <v>15807</v>
      </c>
      <c r="B2381" s="182" t="str">
        <f>IF(LEN(A2381)=0,"",INDEX('Smelter Look-up'!$A:$A,MATCH($A2381,'Smelter Look-up'!$E:$E,0)))</f>
        <v/>
      </c>
      <c r="C2381" s="186" t="str">
        <f>IF(LEN(A2381)=0,"",INDEX('Smelter Look-up'!$C:$C,MATCH($A2381,'Smelter Look-up'!$E:$E,0)))</f>
        <v/>
      </c>
      <c r="D2381" s="230"/>
      <c r="E2381" s="182" t="str">
        <f ca="1">IF(ISERROR($V2381),"",OFFSET('Smelter Look-up'!$D$4,$V2381-4,0)&amp;"")</f>
        <v/>
      </c>
      <c r="F2381" s="182" t="s">
        <v>15807</v>
      </c>
      <c r="G2381" s="182" t="str">
        <f ca="1">IF(C2381=$X$4,IF(ISERROR($V2381),"Enter smelter details","RMI"),IF(ISERROR($V2381),"",OFFSET('Smelter Look-up'!$F$4,$V2381-4,0)))</f>
        <v/>
      </c>
      <c r="H2381" s="183"/>
      <c r="I2381" s="184" t="s">
        <v>15807</v>
      </c>
      <c r="J2381" s="184" t="s">
        <v>15807</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t="s">
        <v>15807</v>
      </c>
      <c r="B2382" s="182" t="str">
        <f>IF(LEN(A2382)=0,"",INDEX('Smelter Look-up'!$A:$A,MATCH($A2382,'Smelter Look-up'!$E:$E,0)))</f>
        <v/>
      </c>
      <c r="C2382" s="186" t="str">
        <f>IF(LEN(A2382)=0,"",INDEX('Smelter Look-up'!$C:$C,MATCH($A2382,'Smelter Look-up'!$E:$E,0)))</f>
        <v/>
      </c>
      <c r="D2382" s="230"/>
      <c r="E2382" s="182" t="str">
        <f ca="1">IF(ISERROR($V2382),"",OFFSET('Smelter Look-up'!$D$4,$V2382-4,0)&amp;"")</f>
        <v/>
      </c>
      <c r="F2382" s="182" t="s">
        <v>15807</v>
      </c>
      <c r="G2382" s="182" t="str">
        <f ca="1">IF(C2382=$X$4,IF(ISERROR($V2382),"Enter smelter details","RMI"),IF(ISERROR($V2382),"",OFFSET('Smelter Look-up'!$F$4,$V2382-4,0)))</f>
        <v/>
      </c>
      <c r="H2382" s="183"/>
      <c r="I2382" s="184" t="s">
        <v>15807</v>
      </c>
      <c r="J2382" s="184" t="s">
        <v>15807</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t="s">
        <v>15807</v>
      </c>
      <c r="B2383" s="182" t="str">
        <f>IF(LEN(A2383)=0,"",INDEX('Smelter Look-up'!$A:$A,MATCH($A2383,'Smelter Look-up'!$E:$E,0)))</f>
        <v/>
      </c>
      <c r="C2383" s="186" t="str">
        <f>IF(LEN(A2383)=0,"",INDEX('Smelter Look-up'!$C:$C,MATCH($A2383,'Smelter Look-up'!$E:$E,0)))</f>
        <v/>
      </c>
      <c r="D2383" s="230"/>
      <c r="E2383" s="182" t="str">
        <f ca="1">IF(ISERROR($V2383),"",OFFSET('Smelter Look-up'!$D$4,$V2383-4,0)&amp;"")</f>
        <v/>
      </c>
      <c r="F2383" s="182" t="s">
        <v>15807</v>
      </c>
      <c r="G2383" s="182" t="str">
        <f ca="1">IF(C2383=$X$4,IF(ISERROR($V2383),"Enter smelter details","RMI"),IF(ISERROR($V2383),"",OFFSET('Smelter Look-up'!$F$4,$V2383-4,0)))</f>
        <v/>
      </c>
      <c r="H2383" s="183"/>
      <c r="I2383" s="184" t="s">
        <v>15807</v>
      </c>
      <c r="J2383" s="184" t="s">
        <v>15807</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t="s">
        <v>15807</v>
      </c>
      <c r="B2384" s="182" t="str">
        <f>IF(LEN(A2384)=0,"",INDEX('Smelter Look-up'!$A:$A,MATCH($A2384,'Smelter Look-up'!$E:$E,0)))</f>
        <v/>
      </c>
      <c r="C2384" s="186" t="str">
        <f>IF(LEN(A2384)=0,"",INDEX('Smelter Look-up'!$C:$C,MATCH($A2384,'Smelter Look-up'!$E:$E,0)))</f>
        <v/>
      </c>
      <c r="D2384" s="230"/>
      <c r="E2384" s="182" t="str">
        <f ca="1">IF(ISERROR($V2384),"",OFFSET('Smelter Look-up'!$D$4,$V2384-4,0)&amp;"")</f>
        <v/>
      </c>
      <c r="F2384" s="182" t="s">
        <v>15807</v>
      </c>
      <c r="G2384" s="182" t="str">
        <f ca="1">IF(C2384=$X$4,IF(ISERROR($V2384),"Enter smelter details","RMI"),IF(ISERROR($V2384),"",OFFSET('Smelter Look-up'!$F$4,$V2384-4,0)))</f>
        <v/>
      </c>
      <c r="H2384" s="183"/>
      <c r="I2384" s="184" t="s">
        <v>15807</v>
      </c>
      <c r="J2384" s="184" t="s">
        <v>15807</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t="s">
        <v>15807</v>
      </c>
      <c r="B2385" s="182" t="str">
        <f>IF(LEN(A2385)=0,"",INDEX('Smelter Look-up'!$A:$A,MATCH($A2385,'Smelter Look-up'!$E:$E,0)))</f>
        <v/>
      </c>
      <c r="C2385" s="186" t="str">
        <f>IF(LEN(A2385)=0,"",INDEX('Smelter Look-up'!$C:$C,MATCH($A2385,'Smelter Look-up'!$E:$E,0)))</f>
        <v/>
      </c>
      <c r="D2385" s="230"/>
      <c r="E2385" s="182" t="str">
        <f ca="1">IF(ISERROR($V2385),"",OFFSET('Smelter Look-up'!$D$4,$V2385-4,0)&amp;"")</f>
        <v/>
      </c>
      <c r="F2385" s="182" t="s">
        <v>15807</v>
      </c>
      <c r="G2385" s="182" t="str">
        <f ca="1">IF(C2385=$X$4,IF(ISERROR($V2385),"Enter smelter details","RMI"),IF(ISERROR($V2385),"",OFFSET('Smelter Look-up'!$F$4,$V2385-4,0)))</f>
        <v/>
      </c>
      <c r="H2385" s="183"/>
      <c r="I2385" s="184" t="s">
        <v>15807</v>
      </c>
      <c r="J2385" s="184" t="s">
        <v>15807</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t="s">
        <v>15807</v>
      </c>
      <c r="B2386" s="182" t="str">
        <f>IF(LEN(A2386)=0,"",INDEX('Smelter Look-up'!$A:$A,MATCH($A2386,'Smelter Look-up'!$E:$E,0)))</f>
        <v/>
      </c>
      <c r="C2386" s="186" t="str">
        <f>IF(LEN(A2386)=0,"",INDEX('Smelter Look-up'!$C:$C,MATCH($A2386,'Smelter Look-up'!$E:$E,0)))</f>
        <v/>
      </c>
      <c r="D2386" s="230"/>
      <c r="E2386" s="182" t="str">
        <f ca="1">IF(ISERROR($V2386),"",OFFSET('Smelter Look-up'!$D$4,$V2386-4,0)&amp;"")</f>
        <v/>
      </c>
      <c r="F2386" s="182" t="s">
        <v>15807</v>
      </c>
      <c r="G2386" s="182" t="str">
        <f ca="1">IF(C2386=$X$4,IF(ISERROR($V2386),"Enter smelter details","RMI"),IF(ISERROR($V2386),"",OFFSET('Smelter Look-up'!$F$4,$V2386-4,0)))</f>
        <v/>
      </c>
      <c r="H2386" s="183"/>
      <c r="I2386" s="184" t="s">
        <v>15807</v>
      </c>
      <c r="J2386" s="184" t="s">
        <v>15807</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t="s">
        <v>15807</v>
      </c>
      <c r="B2387" s="182" t="str">
        <f>IF(LEN(A2387)=0,"",INDEX('Smelter Look-up'!$A:$A,MATCH($A2387,'Smelter Look-up'!$E:$E,0)))</f>
        <v/>
      </c>
      <c r="C2387" s="186" t="str">
        <f>IF(LEN(A2387)=0,"",INDEX('Smelter Look-up'!$C:$C,MATCH($A2387,'Smelter Look-up'!$E:$E,0)))</f>
        <v/>
      </c>
      <c r="D2387" s="230"/>
      <c r="E2387" s="182" t="str">
        <f ca="1">IF(ISERROR($V2387),"",OFFSET('Smelter Look-up'!$D$4,$V2387-4,0)&amp;"")</f>
        <v/>
      </c>
      <c r="F2387" s="182" t="s">
        <v>15807</v>
      </c>
      <c r="G2387" s="182" t="str">
        <f ca="1">IF(C2387=$X$4,IF(ISERROR($V2387),"Enter smelter details","RMI"),IF(ISERROR($V2387),"",OFFSET('Smelter Look-up'!$F$4,$V2387-4,0)))</f>
        <v/>
      </c>
      <c r="H2387" s="183"/>
      <c r="I2387" s="184" t="s">
        <v>15807</v>
      </c>
      <c r="J2387" s="184" t="s">
        <v>15807</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t="s">
        <v>15807</v>
      </c>
      <c r="B2388" s="182" t="str">
        <f>IF(LEN(A2388)=0,"",INDEX('Smelter Look-up'!$A:$A,MATCH($A2388,'Smelter Look-up'!$E:$E,0)))</f>
        <v/>
      </c>
      <c r="C2388" s="186" t="str">
        <f>IF(LEN(A2388)=0,"",INDEX('Smelter Look-up'!$C:$C,MATCH($A2388,'Smelter Look-up'!$E:$E,0)))</f>
        <v/>
      </c>
      <c r="D2388" s="230"/>
      <c r="E2388" s="182" t="str">
        <f ca="1">IF(ISERROR($V2388),"",OFFSET('Smelter Look-up'!$D$4,$V2388-4,0)&amp;"")</f>
        <v/>
      </c>
      <c r="F2388" s="182" t="s">
        <v>15807</v>
      </c>
      <c r="G2388" s="182" t="str">
        <f ca="1">IF(C2388=$X$4,IF(ISERROR($V2388),"Enter smelter details","RMI"),IF(ISERROR($V2388),"",OFFSET('Smelter Look-up'!$F$4,$V2388-4,0)))</f>
        <v/>
      </c>
      <c r="H2388" s="183"/>
      <c r="I2388" s="184" t="s">
        <v>15807</v>
      </c>
      <c r="J2388" s="184" t="s">
        <v>15807</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t="s">
        <v>15807</v>
      </c>
      <c r="B2389" s="182" t="str">
        <f>IF(LEN(A2389)=0,"",INDEX('Smelter Look-up'!$A:$A,MATCH($A2389,'Smelter Look-up'!$E:$E,0)))</f>
        <v/>
      </c>
      <c r="C2389" s="186" t="str">
        <f>IF(LEN(A2389)=0,"",INDEX('Smelter Look-up'!$C:$C,MATCH($A2389,'Smelter Look-up'!$E:$E,0)))</f>
        <v/>
      </c>
      <c r="D2389" s="230"/>
      <c r="E2389" s="182" t="str">
        <f ca="1">IF(ISERROR($V2389),"",OFFSET('Smelter Look-up'!$D$4,$V2389-4,0)&amp;"")</f>
        <v/>
      </c>
      <c r="F2389" s="182" t="s">
        <v>15807</v>
      </c>
      <c r="G2389" s="182" t="str">
        <f ca="1">IF(C2389=$X$4,IF(ISERROR($V2389),"Enter smelter details","RMI"),IF(ISERROR($V2389),"",OFFSET('Smelter Look-up'!$F$4,$V2389-4,0)))</f>
        <v/>
      </c>
      <c r="H2389" s="183"/>
      <c r="I2389" s="184" t="s">
        <v>15807</v>
      </c>
      <c r="J2389" s="184" t="s">
        <v>15807</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t="s">
        <v>15807</v>
      </c>
      <c r="B2390" s="182" t="str">
        <f>IF(LEN(A2390)=0,"",INDEX('Smelter Look-up'!$A:$A,MATCH($A2390,'Smelter Look-up'!$E:$E,0)))</f>
        <v/>
      </c>
      <c r="C2390" s="186" t="str">
        <f>IF(LEN(A2390)=0,"",INDEX('Smelter Look-up'!$C:$C,MATCH($A2390,'Smelter Look-up'!$E:$E,0)))</f>
        <v/>
      </c>
      <c r="D2390" s="230"/>
      <c r="E2390" s="182" t="str">
        <f ca="1">IF(ISERROR($V2390),"",OFFSET('Smelter Look-up'!$D$4,$V2390-4,0)&amp;"")</f>
        <v/>
      </c>
      <c r="F2390" s="182" t="s">
        <v>15807</v>
      </c>
      <c r="G2390" s="182" t="str">
        <f ca="1">IF(C2390=$X$4,IF(ISERROR($V2390),"Enter smelter details","RMI"),IF(ISERROR($V2390),"",OFFSET('Smelter Look-up'!$F$4,$V2390-4,0)))</f>
        <v/>
      </c>
      <c r="H2390" s="183"/>
      <c r="I2390" s="184" t="s">
        <v>15807</v>
      </c>
      <c r="J2390" s="184" t="s">
        <v>15807</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t="s">
        <v>15807</v>
      </c>
      <c r="B2391" s="182" t="str">
        <f>IF(LEN(A2391)=0,"",INDEX('Smelter Look-up'!$A:$A,MATCH($A2391,'Smelter Look-up'!$E:$E,0)))</f>
        <v/>
      </c>
      <c r="C2391" s="186" t="str">
        <f>IF(LEN(A2391)=0,"",INDEX('Smelter Look-up'!$C:$C,MATCH($A2391,'Smelter Look-up'!$E:$E,0)))</f>
        <v/>
      </c>
      <c r="D2391" s="230"/>
      <c r="E2391" s="182" t="str">
        <f ca="1">IF(ISERROR($V2391),"",OFFSET('Smelter Look-up'!$D$4,$V2391-4,0)&amp;"")</f>
        <v/>
      </c>
      <c r="F2391" s="182" t="s">
        <v>15807</v>
      </c>
      <c r="G2391" s="182" t="str">
        <f ca="1">IF(C2391=$X$4,IF(ISERROR($V2391),"Enter smelter details","RMI"),IF(ISERROR($V2391),"",OFFSET('Smelter Look-up'!$F$4,$V2391-4,0)))</f>
        <v/>
      </c>
      <c r="H2391" s="183"/>
      <c r="I2391" s="184" t="s">
        <v>15807</v>
      </c>
      <c r="J2391" s="184" t="s">
        <v>15807</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t="s">
        <v>15807</v>
      </c>
      <c r="B2392" s="182" t="str">
        <f>IF(LEN(A2392)=0,"",INDEX('Smelter Look-up'!$A:$A,MATCH($A2392,'Smelter Look-up'!$E:$E,0)))</f>
        <v/>
      </c>
      <c r="C2392" s="186" t="str">
        <f>IF(LEN(A2392)=0,"",INDEX('Smelter Look-up'!$C:$C,MATCH($A2392,'Smelter Look-up'!$E:$E,0)))</f>
        <v/>
      </c>
      <c r="D2392" s="230"/>
      <c r="E2392" s="182" t="str">
        <f ca="1">IF(ISERROR($V2392),"",OFFSET('Smelter Look-up'!$D$4,$V2392-4,0)&amp;"")</f>
        <v/>
      </c>
      <c r="F2392" s="182" t="s">
        <v>15807</v>
      </c>
      <c r="G2392" s="182" t="str">
        <f ca="1">IF(C2392=$X$4,IF(ISERROR($V2392),"Enter smelter details","RMI"),IF(ISERROR($V2392),"",OFFSET('Smelter Look-up'!$F$4,$V2392-4,0)))</f>
        <v/>
      </c>
      <c r="H2392" s="183"/>
      <c r="I2392" s="184" t="s">
        <v>15807</v>
      </c>
      <c r="J2392" s="184" t="s">
        <v>15807</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t="s">
        <v>15807</v>
      </c>
      <c r="B2393" s="182" t="str">
        <f>IF(LEN(A2393)=0,"",INDEX('Smelter Look-up'!$A:$A,MATCH($A2393,'Smelter Look-up'!$E:$E,0)))</f>
        <v/>
      </c>
      <c r="C2393" s="186" t="str">
        <f>IF(LEN(A2393)=0,"",INDEX('Smelter Look-up'!$C:$C,MATCH($A2393,'Smelter Look-up'!$E:$E,0)))</f>
        <v/>
      </c>
      <c r="D2393" s="230"/>
      <c r="E2393" s="182" t="str">
        <f ca="1">IF(ISERROR($V2393),"",OFFSET('Smelter Look-up'!$D$4,$V2393-4,0)&amp;"")</f>
        <v/>
      </c>
      <c r="F2393" s="182" t="s">
        <v>15807</v>
      </c>
      <c r="G2393" s="182" t="str">
        <f ca="1">IF(C2393=$X$4,IF(ISERROR($V2393),"Enter smelter details","RMI"),IF(ISERROR($V2393),"",OFFSET('Smelter Look-up'!$F$4,$V2393-4,0)))</f>
        <v/>
      </c>
      <c r="H2393" s="183"/>
      <c r="I2393" s="184" t="s">
        <v>15807</v>
      </c>
      <c r="J2393" s="184" t="s">
        <v>15807</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t="s">
        <v>15807</v>
      </c>
      <c r="B2394" s="182" t="str">
        <f>IF(LEN(A2394)=0,"",INDEX('Smelter Look-up'!$A:$A,MATCH($A2394,'Smelter Look-up'!$E:$E,0)))</f>
        <v/>
      </c>
      <c r="C2394" s="186" t="str">
        <f>IF(LEN(A2394)=0,"",INDEX('Smelter Look-up'!$C:$C,MATCH($A2394,'Smelter Look-up'!$E:$E,0)))</f>
        <v/>
      </c>
      <c r="D2394" s="230"/>
      <c r="E2394" s="182" t="str">
        <f ca="1">IF(ISERROR($V2394),"",OFFSET('Smelter Look-up'!$D$4,$V2394-4,0)&amp;"")</f>
        <v/>
      </c>
      <c r="F2394" s="182" t="s">
        <v>15807</v>
      </c>
      <c r="G2394" s="182" t="str">
        <f ca="1">IF(C2394=$X$4,IF(ISERROR($V2394),"Enter smelter details","RMI"),IF(ISERROR($V2394),"",OFFSET('Smelter Look-up'!$F$4,$V2394-4,0)))</f>
        <v/>
      </c>
      <c r="H2394" s="183"/>
      <c r="I2394" s="184" t="s">
        <v>15807</v>
      </c>
      <c r="J2394" s="184" t="s">
        <v>15807</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t="s">
        <v>15807</v>
      </c>
      <c r="B2395" s="182" t="str">
        <f>IF(LEN(A2395)=0,"",INDEX('Smelter Look-up'!$A:$A,MATCH($A2395,'Smelter Look-up'!$E:$E,0)))</f>
        <v/>
      </c>
      <c r="C2395" s="186" t="str">
        <f>IF(LEN(A2395)=0,"",INDEX('Smelter Look-up'!$C:$C,MATCH($A2395,'Smelter Look-up'!$E:$E,0)))</f>
        <v/>
      </c>
      <c r="D2395" s="230"/>
      <c r="E2395" s="182" t="str">
        <f ca="1">IF(ISERROR($V2395),"",OFFSET('Smelter Look-up'!$D$4,$V2395-4,0)&amp;"")</f>
        <v/>
      </c>
      <c r="F2395" s="182" t="s">
        <v>15807</v>
      </c>
      <c r="G2395" s="182" t="str">
        <f ca="1">IF(C2395=$X$4,IF(ISERROR($V2395),"Enter smelter details","RMI"),IF(ISERROR($V2395),"",OFFSET('Smelter Look-up'!$F$4,$V2395-4,0)))</f>
        <v/>
      </c>
      <c r="H2395" s="183"/>
      <c r="I2395" s="184" t="s">
        <v>15807</v>
      </c>
      <c r="J2395" s="184" t="s">
        <v>15807</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t="s">
        <v>15807</v>
      </c>
      <c r="B2396" s="182" t="str">
        <f>IF(LEN(A2396)=0,"",INDEX('Smelter Look-up'!$A:$A,MATCH($A2396,'Smelter Look-up'!$E:$E,0)))</f>
        <v/>
      </c>
      <c r="C2396" s="186" t="str">
        <f>IF(LEN(A2396)=0,"",INDEX('Smelter Look-up'!$C:$C,MATCH($A2396,'Smelter Look-up'!$E:$E,0)))</f>
        <v/>
      </c>
      <c r="D2396" s="230"/>
      <c r="E2396" s="182" t="str">
        <f ca="1">IF(ISERROR($V2396),"",OFFSET('Smelter Look-up'!$D$4,$V2396-4,0)&amp;"")</f>
        <v/>
      </c>
      <c r="F2396" s="182" t="s">
        <v>15807</v>
      </c>
      <c r="G2396" s="182" t="str">
        <f ca="1">IF(C2396=$X$4,IF(ISERROR($V2396),"Enter smelter details","RMI"),IF(ISERROR($V2396),"",OFFSET('Smelter Look-up'!$F$4,$V2396-4,0)))</f>
        <v/>
      </c>
      <c r="H2396" s="183"/>
      <c r="I2396" s="184" t="s">
        <v>15807</v>
      </c>
      <c r="J2396" s="184" t="s">
        <v>15807</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t="s">
        <v>15807</v>
      </c>
      <c r="B2397" s="182" t="str">
        <f>IF(LEN(A2397)=0,"",INDEX('Smelter Look-up'!$A:$A,MATCH($A2397,'Smelter Look-up'!$E:$E,0)))</f>
        <v/>
      </c>
      <c r="C2397" s="186" t="str">
        <f>IF(LEN(A2397)=0,"",INDEX('Smelter Look-up'!$C:$C,MATCH($A2397,'Smelter Look-up'!$E:$E,0)))</f>
        <v/>
      </c>
      <c r="D2397" s="230"/>
      <c r="E2397" s="182" t="str">
        <f ca="1">IF(ISERROR($V2397),"",OFFSET('Smelter Look-up'!$D$4,$V2397-4,0)&amp;"")</f>
        <v/>
      </c>
      <c r="F2397" s="182" t="s">
        <v>15807</v>
      </c>
      <c r="G2397" s="182" t="str">
        <f ca="1">IF(C2397=$X$4,IF(ISERROR($V2397),"Enter smelter details","RMI"),IF(ISERROR($V2397),"",OFFSET('Smelter Look-up'!$F$4,$V2397-4,0)))</f>
        <v/>
      </c>
      <c r="H2397" s="183"/>
      <c r="I2397" s="184" t="s">
        <v>15807</v>
      </c>
      <c r="J2397" s="184" t="s">
        <v>15807</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t="s">
        <v>15807</v>
      </c>
      <c r="B2398" s="182" t="str">
        <f>IF(LEN(A2398)=0,"",INDEX('Smelter Look-up'!$A:$A,MATCH($A2398,'Smelter Look-up'!$E:$E,0)))</f>
        <v/>
      </c>
      <c r="C2398" s="186" t="str">
        <f>IF(LEN(A2398)=0,"",INDEX('Smelter Look-up'!$C:$C,MATCH($A2398,'Smelter Look-up'!$E:$E,0)))</f>
        <v/>
      </c>
      <c r="D2398" s="230"/>
      <c r="E2398" s="182" t="str">
        <f ca="1">IF(ISERROR($V2398),"",OFFSET('Smelter Look-up'!$D$4,$V2398-4,0)&amp;"")</f>
        <v/>
      </c>
      <c r="F2398" s="182" t="s">
        <v>15807</v>
      </c>
      <c r="G2398" s="182" t="str">
        <f ca="1">IF(C2398=$X$4,IF(ISERROR($V2398),"Enter smelter details","RMI"),IF(ISERROR($V2398),"",OFFSET('Smelter Look-up'!$F$4,$V2398-4,0)))</f>
        <v/>
      </c>
      <c r="H2398" s="183"/>
      <c r="I2398" s="184" t="s">
        <v>15807</v>
      </c>
      <c r="J2398" s="184" t="s">
        <v>15807</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t="s">
        <v>15807</v>
      </c>
      <c r="B2399" s="182" t="str">
        <f>IF(LEN(A2399)=0,"",INDEX('Smelter Look-up'!$A:$A,MATCH($A2399,'Smelter Look-up'!$E:$E,0)))</f>
        <v/>
      </c>
      <c r="C2399" s="186" t="str">
        <f>IF(LEN(A2399)=0,"",INDEX('Smelter Look-up'!$C:$C,MATCH($A2399,'Smelter Look-up'!$E:$E,0)))</f>
        <v/>
      </c>
      <c r="D2399" s="230"/>
      <c r="E2399" s="182" t="str">
        <f ca="1">IF(ISERROR($V2399),"",OFFSET('Smelter Look-up'!$D$4,$V2399-4,0)&amp;"")</f>
        <v/>
      </c>
      <c r="F2399" s="182" t="s">
        <v>15807</v>
      </c>
      <c r="G2399" s="182" t="str">
        <f ca="1">IF(C2399=$X$4,IF(ISERROR($V2399),"Enter smelter details","RMI"),IF(ISERROR($V2399),"",OFFSET('Smelter Look-up'!$F$4,$V2399-4,0)))</f>
        <v/>
      </c>
      <c r="H2399" s="183"/>
      <c r="I2399" s="184" t="s">
        <v>15807</v>
      </c>
      <c r="J2399" s="184" t="s">
        <v>15807</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t="s">
        <v>15807</v>
      </c>
      <c r="B2400" s="182" t="str">
        <f>IF(LEN(A2400)=0,"",INDEX('Smelter Look-up'!$A:$A,MATCH($A2400,'Smelter Look-up'!$E:$E,0)))</f>
        <v/>
      </c>
      <c r="C2400" s="186" t="str">
        <f>IF(LEN(A2400)=0,"",INDEX('Smelter Look-up'!$C:$C,MATCH($A2400,'Smelter Look-up'!$E:$E,0)))</f>
        <v/>
      </c>
      <c r="D2400" s="230"/>
      <c r="E2400" s="182" t="str">
        <f ca="1">IF(ISERROR($V2400),"",OFFSET('Smelter Look-up'!$D$4,$V2400-4,0)&amp;"")</f>
        <v/>
      </c>
      <c r="F2400" s="182" t="s">
        <v>15807</v>
      </c>
      <c r="G2400" s="182" t="str">
        <f ca="1">IF(C2400=$X$4,IF(ISERROR($V2400),"Enter smelter details","RMI"),IF(ISERROR($V2400),"",OFFSET('Smelter Look-up'!$F$4,$V2400-4,0)))</f>
        <v/>
      </c>
      <c r="H2400" s="183"/>
      <c r="I2400" s="184" t="s">
        <v>15807</v>
      </c>
      <c r="J2400" s="184" t="s">
        <v>15807</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t="s">
        <v>15807</v>
      </c>
      <c r="B2401" s="182" t="str">
        <f>IF(LEN(A2401)=0,"",INDEX('Smelter Look-up'!$A:$A,MATCH($A2401,'Smelter Look-up'!$E:$E,0)))</f>
        <v/>
      </c>
      <c r="C2401" s="186" t="str">
        <f>IF(LEN(A2401)=0,"",INDEX('Smelter Look-up'!$C:$C,MATCH($A2401,'Smelter Look-up'!$E:$E,0)))</f>
        <v/>
      </c>
      <c r="D2401" s="230"/>
      <c r="E2401" s="182" t="str">
        <f ca="1">IF(ISERROR($V2401),"",OFFSET('Smelter Look-up'!$D$4,$V2401-4,0)&amp;"")</f>
        <v/>
      </c>
      <c r="F2401" s="182" t="s">
        <v>15807</v>
      </c>
      <c r="G2401" s="182" t="str">
        <f ca="1">IF(C2401=$X$4,IF(ISERROR($V2401),"Enter smelter details","RMI"),IF(ISERROR($V2401),"",OFFSET('Smelter Look-up'!$F$4,$V2401-4,0)))</f>
        <v/>
      </c>
      <c r="H2401" s="183"/>
      <c r="I2401" s="184" t="s">
        <v>15807</v>
      </c>
      <c r="J2401" s="184" t="s">
        <v>15807</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t="s">
        <v>15807</v>
      </c>
      <c r="B2402" s="182" t="str">
        <f>IF(LEN(A2402)=0,"",INDEX('Smelter Look-up'!$A:$A,MATCH($A2402,'Smelter Look-up'!$E:$E,0)))</f>
        <v/>
      </c>
      <c r="C2402" s="186" t="str">
        <f>IF(LEN(A2402)=0,"",INDEX('Smelter Look-up'!$C:$C,MATCH($A2402,'Smelter Look-up'!$E:$E,0)))</f>
        <v/>
      </c>
      <c r="D2402" s="230"/>
      <c r="E2402" s="182" t="str">
        <f ca="1">IF(ISERROR($V2402),"",OFFSET('Smelter Look-up'!$D$4,$V2402-4,0)&amp;"")</f>
        <v/>
      </c>
      <c r="F2402" s="182" t="s">
        <v>15807</v>
      </c>
      <c r="G2402" s="182" t="str">
        <f ca="1">IF(C2402=$X$4,IF(ISERROR($V2402),"Enter smelter details","RMI"),IF(ISERROR($V2402),"",OFFSET('Smelter Look-up'!$F$4,$V2402-4,0)))</f>
        <v/>
      </c>
      <c r="H2402" s="183"/>
      <c r="I2402" s="184" t="s">
        <v>15807</v>
      </c>
      <c r="J2402" s="184" t="s">
        <v>15807</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t="s">
        <v>15807</v>
      </c>
      <c r="B2403" s="182" t="str">
        <f>IF(LEN(A2403)=0,"",INDEX('Smelter Look-up'!$A:$A,MATCH($A2403,'Smelter Look-up'!$E:$E,0)))</f>
        <v/>
      </c>
      <c r="C2403" s="186" t="str">
        <f>IF(LEN(A2403)=0,"",INDEX('Smelter Look-up'!$C:$C,MATCH($A2403,'Smelter Look-up'!$E:$E,0)))</f>
        <v/>
      </c>
      <c r="D2403" s="230"/>
      <c r="E2403" s="182" t="str">
        <f ca="1">IF(ISERROR($V2403),"",OFFSET('Smelter Look-up'!$D$4,$V2403-4,0)&amp;"")</f>
        <v/>
      </c>
      <c r="F2403" s="182" t="s">
        <v>15807</v>
      </c>
      <c r="G2403" s="182" t="str">
        <f ca="1">IF(C2403=$X$4,IF(ISERROR($V2403),"Enter smelter details","RMI"),IF(ISERROR($V2403),"",OFFSET('Smelter Look-up'!$F$4,$V2403-4,0)))</f>
        <v/>
      </c>
      <c r="H2403" s="183"/>
      <c r="I2403" s="184" t="s">
        <v>15807</v>
      </c>
      <c r="J2403" s="184" t="s">
        <v>15807</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t="s">
        <v>15807</v>
      </c>
      <c r="B2404" s="182" t="str">
        <f>IF(LEN(A2404)=0,"",INDEX('Smelter Look-up'!$A:$A,MATCH($A2404,'Smelter Look-up'!$E:$E,0)))</f>
        <v/>
      </c>
      <c r="C2404" s="186" t="str">
        <f>IF(LEN(A2404)=0,"",INDEX('Smelter Look-up'!$C:$C,MATCH($A2404,'Smelter Look-up'!$E:$E,0)))</f>
        <v/>
      </c>
      <c r="D2404" s="230"/>
      <c r="E2404" s="182" t="str">
        <f ca="1">IF(ISERROR($V2404),"",OFFSET('Smelter Look-up'!$D$4,$V2404-4,0)&amp;"")</f>
        <v/>
      </c>
      <c r="F2404" s="182" t="s">
        <v>15807</v>
      </c>
      <c r="G2404" s="182" t="str">
        <f ca="1">IF(C2404=$X$4,IF(ISERROR($V2404),"Enter smelter details","RMI"),IF(ISERROR($V2404),"",OFFSET('Smelter Look-up'!$F$4,$V2404-4,0)))</f>
        <v/>
      </c>
      <c r="H2404" s="183"/>
      <c r="I2404" s="184" t="s">
        <v>15807</v>
      </c>
      <c r="J2404" s="184" t="s">
        <v>15807</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t="s">
        <v>15807</v>
      </c>
      <c r="B2405" s="182" t="str">
        <f>IF(LEN(A2405)=0,"",INDEX('Smelter Look-up'!$A:$A,MATCH($A2405,'Smelter Look-up'!$E:$E,0)))</f>
        <v/>
      </c>
      <c r="C2405" s="186" t="str">
        <f>IF(LEN(A2405)=0,"",INDEX('Smelter Look-up'!$C:$C,MATCH($A2405,'Smelter Look-up'!$E:$E,0)))</f>
        <v/>
      </c>
      <c r="D2405" s="230"/>
      <c r="E2405" s="182" t="str">
        <f ca="1">IF(ISERROR($V2405),"",OFFSET('Smelter Look-up'!$D$4,$V2405-4,0)&amp;"")</f>
        <v/>
      </c>
      <c r="F2405" s="182" t="s">
        <v>15807</v>
      </c>
      <c r="G2405" s="182" t="str">
        <f ca="1">IF(C2405=$X$4,IF(ISERROR($V2405),"Enter smelter details","RMI"),IF(ISERROR($V2405),"",OFFSET('Smelter Look-up'!$F$4,$V2405-4,0)))</f>
        <v/>
      </c>
      <c r="H2405" s="183"/>
      <c r="I2405" s="184" t="s">
        <v>15807</v>
      </c>
      <c r="J2405" s="184" t="s">
        <v>15807</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t="s">
        <v>15807</v>
      </c>
      <c r="B2406" s="182" t="str">
        <f>IF(LEN(A2406)=0,"",INDEX('Smelter Look-up'!$A:$A,MATCH($A2406,'Smelter Look-up'!$E:$E,0)))</f>
        <v/>
      </c>
      <c r="C2406" s="186" t="str">
        <f>IF(LEN(A2406)=0,"",INDEX('Smelter Look-up'!$C:$C,MATCH($A2406,'Smelter Look-up'!$E:$E,0)))</f>
        <v/>
      </c>
      <c r="D2406" s="230"/>
      <c r="E2406" s="182" t="str">
        <f ca="1">IF(ISERROR($V2406),"",OFFSET('Smelter Look-up'!$D$4,$V2406-4,0)&amp;"")</f>
        <v/>
      </c>
      <c r="F2406" s="182" t="s">
        <v>15807</v>
      </c>
      <c r="G2406" s="182" t="str">
        <f ca="1">IF(C2406=$X$4,IF(ISERROR($V2406),"Enter smelter details","RMI"),IF(ISERROR($V2406),"",OFFSET('Smelter Look-up'!$F$4,$V2406-4,0)))</f>
        <v/>
      </c>
      <c r="H2406" s="183"/>
      <c r="I2406" s="184" t="s">
        <v>15807</v>
      </c>
      <c r="J2406" s="184" t="s">
        <v>15807</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t="s">
        <v>15807</v>
      </c>
      <c r="B2407" s="182" t="str">
        <f>IF(LEN(A2407)=0,"",INDEX('Smelter Look-up'!$A:$A,MATCH($A2407,'Smelter Look-up'!$E:$E,0)))</f>
        <v/>
      </c>
      <c r="C2407" s="186" t="str">
        <f>IF(LEN(A2407)=0,"",INDEX('Smelter Look-up'!$C:$C,MATCH($A2407,'Smelter Look-up'!$E:$E,0)))</f>
        <v/>
      </c>
      <c r="D2407" s="230"/>
      <c r="E2407" s="182" t="str">
        <f ca="1">IF(ISERROR($V2407),"",OFFSET('Smelter Look-up'!$D$4,$V2407-4,0)&amp;"")</f>
        <v/>
      </c>
      <c r="F2407" s="182" t="s">
        <v>15807</v>
      </c>
      <c r="G2407" s="182" t="str">
        <f ca="1">IF(C2407=$X$4,IF(ISERROR($V2407),"Enter smelter details","RMI"),IF(ISERROR($V2407),"",OFFSET('Smelter Look-up'!$F$4,$V2407-4,0)))</f>
        <v/>
      </c>
      <c r="H2407" s="183"/>
      <c r="I2407" s="184" t="s">
        <v>15807</v>
      </c>
      <c r="J2407" s="184" t="s">
        <v>15807</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t="s">
        <v>15807</v>
      </c>
      <c r="B2408" s="182" t="str">
        <f>IF(LEN(A2408)=0,"",INDEX('Smelter Look-up'!$A:$A,MATCH($A2408,'Smelter Look-up'!$E:$E,0)))</f>
        <v/>
      </c>
      <c r="C2408" s="186" t="str">
        <f>IF(LEN(A2408)=0,"",INDEX('Smelter Look-up'!$C:$C,MATCH($A2408,'Smelter Look-up'!$E:$E,0)))</f>
        <v/>
      </c>
      <c r="D2408" s="230"/>
      <c r="E2408" s="182" t="str">
        <f ca="1">IF(ISERROR($V2408),"",OFFSET('Smelter Look-up'!$D$4,$V2408-4,0)&amp;"")</f>
        <v/>
      </c>
      <c r="F2408" s="182" t="s">
        <v>15807</v>
      </c>
      <c r="G2408" s="182" t="str">
        <f ca="1">IF(C2408=$X$4,IF(ISERROR($V2408),"Enter smelter details","RMI"),IF(ISERROR($V2408),"",OFFSET('Smelter Look-up'!$F$4,$V2408-4,0)))</f>
        <v/>
      </c>
      <c r="H2408" s="183"/>
      <c r="I2408" s="184" t="s">
        <v>15807</v>
      </c>
      <c r="J2408" s="184" t="s">
        <v>15807</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t="s">
        <v>15807</v>
      </c>
      <c r="B2409" s="182" t="str">
        <f>IF(LEN(A2409)=0,"",INDEX('Smelter Look-up'!$A:$A,MATCH($A2409,'Smelter Look-up'!$E:$E,0)))</f>
        <v/>
      </c>
      <c r="C2409" s="186" t="str">
        <f>IF(LEN(A2409)=0,"",INDEX('Smelter Look-up'!$C:$C,MATCH($A2409,'Smelter Look-up'!$E:$E,0)))</f>
        <v/>
      </c>
      <c r="D2409" s="230"/>
      <c r="E2409" s="182" t="str">
        <f ca="1">IF(ISERROR($V2409),"",OFFSET('Smelter Look-up'!$D$4,$V2409-4,0)&amp;"")</f>
        <v/>
      </c>
      <c r="F2409" s="182" t="s">
        <v>15807</v>
      </c>
      <c r="G2409" s="182" t="str">
        <f ca="1">IF(C2409=$X$4,IF(ISERROR($V2409),"Enter smelter details","RMI"),IF(ISERROR($V2409),"",OFFSET('Smelter Look-up'!$F$4,$V2409-4,0)))</f>
        <v/>
      </c>
      <c r="H2409" s="183"/>
      <c r="I2409" s="184" t="s">
        <v>15807</v>
      </c>
      <c r="J2409" s="184" t="s">
        <v>15807</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t="s">
        <v>15807</v>
      </c>
      <c r="B2410" s="182" t="str">
        <f>IF(LEN(A2410)=0,"",INDEX('Smelter Look-up'!$A:$A,MATCH($A2410,'Smelter Look-up'!$E:$E,0)))</f>
        <v/>
      </c>
      <c r="C2410" s="186" t="str">
        <f>IF(LEN(A2410)=0,"",INDEX('Smelter Look-up'!$C:$C,MATCH($A2410,'Smelter Look-up'!$E:$E,0)))</f>
        <v/>
      </c>
      <c r="D2410" s="230"/>
      <c r="E2410" s="182" t="str">
        <f ca="1">IF(ISERROR($V2410),"",OFFSET('Smelter Look-up'!$D$4,$V2410-4,0)&amp;"")</f>
        <v/>
      </c>
      <c r="F2410" s="182" t="s">
        <v>15807</v>
      </c>
      <c r="G2410" s="182" t="str">
        <f ca="1">IF(C2410=$X$4,IF(ISERROR($V2410),"Enter smelter details","RMI"),IF(ISERROR($V2410),"",OFFSET('Smelter Look-up'!$F$4,$V2410-4,0)))</f>
        <v/>
      </c>
      <c r="H2410" s="183"/>
      <c r="I2410" s="184" t="s">
        <v>15807</v>
      </c>
      <c r="J2410" s="184" t="s">
        <v>15807</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t="s">
        <v>15807</v>
      </c>
      <c r="B2411" s="182" t="str">
        <f>IF(LEN(A2411)=0,"",INDEX('Smelter Look-up'!$A:$A,MATCH($A2411,'Smelter Look-up'!$E:$E,0)))</f>
        <v/>
      </c>
      <c r="C2411" s="186" t="str">
        <f>IF(LEN(A2411)=0,"",INDEX('Smelter Look-up'!$C:$C,MATCH($A2411,'Smelter Look-up'!$E:$E,0)))</f>
        <v/>
      </c>
      <c r="D2411" s="230"/>
      <c r="E2411" s="182" t="str">
        <f ca="1">IF(ISERROR($V2411),"",OFFSET('Smelter Look-up'!$D$4,$V2411-4,0)&amp;"")</f>
        <v/>
      </c>
      <c r="F2411" s="182" t="s">
        <v>15807</v>
      </c>
      <c r="G2411" s="182" t="str">
        <f ca="1">IF(C2411=$X$4,IF(ISERROR($V2411),"Enter smelter details","RMI"),IF(ISERROR($V2411),"",OFFSET('Smelter Look-up'!$F$4,$V2411-4,0)))</f>
        <v/>
      </c>
      <c r="H2411" s="183"/>
      <c r="I2411" s="184" t="s">
        <v>15807</v>
      </c>
      <c r="J2411" s="184" t="s">
        <v>15807</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t="s">
        <v>15807</v>
      </c>
      <c r="B2412" s="182" t="str">
        <f>IF(LEN(A2412)=0,"",INDEX('Smelter Look-up'!$A:$A,MATCH($A2412,'Smelter Look-up'!$E:$E,0)))</f>
        <v/>
      </c>
      <c r="C2412" s="186" t="str">
        <f>IF(LEN(A2412)=0,"",INDEX('Smelter Look-up'!$C:$C,MATCH($A2412,'Smelter Look-up'!$E:$E,0)))</f>
        <v/>
      </c>
      <c r="D2412" s="230"/>
      <c r="E2412" s="182" t="str">
        <f ca="1">IF(ISERROR($V2412),"",OFFSET('Smelter Look-up'!$D$4,$V2412-4,0)&amp;"")</f>
        <v/>
      </c>
      <c r="F2412" s="182" t="s">
        <v>15807</v>
      </c>
      <c r="G2412" s="182" t="str">
        <f ca="1">IF(C2412=$X$4,IF(ISERROR($V2412),"Enter smelter details","RMI"),IF(ISERROR($V2412),"",OFFSET('Smelter Look-up'!$F$4,$V2412-4,0)))</f>
        <v/>
      </c>
      <c r="H2412" s="183"/>
      <c r="I2412" s="184" t="s">
        <v>15807</v>
      </c>
      <c r="J2412" s="184" t="s">
        <v>15807</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t="s">
        <v>15807</v>
      </c>
      <c r="B2413" s="182" t="str">
        <f>IF(LEN(A2413)=0,"",INDEX('Smelter Look-up'!$A:$A,MATCH($A2413,'Smelter Look-up'!$E:$E,0)))</f>
        <v/>
      </c>
      <c r="C2413" s="186" t="str">
        <f>IF(LEN(A2413)=0,"",INDEX('Smelter Look-up'!$C:$C,MATCH($A2413,'Smelter Look-up'!$E:$E,0)))</f>
        <v/>
      </c>
      <c r="D2413" s="230"/>
      <c r="E2413" s="182" t="str">
        <f ca="1">IF(ISERROR($V2413),"",OFFSET('Smelter Look-up'!$D$4,$V2413-4,0)&amp;"")</f>
        <v/>
      </c>
      <c r="F2413" s="182" t="s">
        <v>15807</v>
      </c>
      <c r="G2413" s="182" t="str">
        <f ca="1">IF(C2413=$X$4,IF(ISERROR($V2413),"Enter smelter details","RMI"),IF(ISERROR($V2413),"",OFFSET('Smelter Look-up'!$F$4,$V2413-4,0)))</f>
        <v/>
      </c>
      <c r="H2413" s="183"/>
      <c r="I2413" s="184" t="s">
        <v>15807</v>
      </c>
      <c r="J2413" s="184" t="s">
        <v>15807</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t="s">
        <v>15807</v>
      </c>
      <c r="B2414" s="182" t="str">
        <f>IF(LEN(A2414)=0,"",INDEX('Smelter Look-up'!$A:$A,MATCH($A2414,'Smelter Look-up'!$E:$E,0)))</f>
        <v/>
      </c>
      <c r="C2414" s="186" t="str">
        <f>IF(LEN(A2414)=0,"",INDEX('Smelter Look-up'!$C:$C,MATCH($A2414,'Smelter Look-up'!$E:$E,0)))</f>
        <v/>
      </c>
      <c r="D2414" s="230"/>
      <c r="E2414" s="182" t="str">
        <f ca="1">IF(ISERROR($V2414),"",OFFSET('Smelter Look-up'!$D$4,$V2414-4,0)&amp;"")</f>
        <v/>
      </c>
      <c r="F2414" s="182" t="s">
        <v>15807</v>
      </c>
      <c r="G2414" s="182" t="str">
        <f ca="1">IF(C2414=$X$4,IF(ISERROR($V2414),"Enter smelter details","RMI"),IF(ISERROR($V2414),"",OFFSET('Smelter Look-up'!$F$4,$V2414-4,0)))</f>
        <v/>
      </c>
      <c r="H2414" s="183"/>
      <c r="I2414" s="184" t="s">
        <v>15807</v>
      </c>
      <c r="J2414" s="184" t="s">
        <v>15807</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t="s">
        <v>15807</v>
      </c>
      <c r="B2415" s="182" t="str">
        <f>IF(LEN(A2415)=0,"",INDEX('Smelter Look-up'!$A:$A,MATCH($A2415,'Smelter Look-up'!$E:$E,0)))</f>
        <v/>
      </c>
      <c r="C2415" s="186" t="str">
        <f>IF(LEN(A2415)=0,"",INDEX('Smelter Look-up'!$C:$C,MATCH($A2415,'Smelter Look-up'!$E:$E,0)))</f>
        <v/>
      </c>
      <c r="D2415" s="230"/>
      <c r="E2415" s="182" t="str">
        <f ca="1">IF(ISERROR($V2415),"",OFFSET('Smelter Look-up'!$D$4,$V2415-4,0)&amp;"")</f>
        <v/>
      </c>
      <c r="F2415" s="182" t="s">
        <v>15807</v>
      </c>
      <c r="G2415" s="182" t="str">
        <f ca="1">IF(C2415=$X$4,IF(ISERROR($V2415),"Enter smelter details","RMI"),IF(ISERROR($V2415),"",OFFSET('Smelter Look-up'!$F$4,$V2415-4,0)))</f>
        <v/>
      </c>
      <c r="H2415" s="183"/>
      <c r="I2415" s="184" t="s">
        <v>15807</v>
      </c>
      <c r="J2415" s="184" t="s">
        <v>15807</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t="s">
        <v>15807</v>
      </c>
      <c r="B2416" s="182" t="str">
        <f>IF(LEN(A2416)=0,"",INDEX('Smelter Look-up'!$A:$A,MATCH($A2416,'Smelter Look-up'!$E:$E,0)))</f>
        <v/>
      </c>
      <c r="C2416" s="186" t="str">
        <f>IF(LEN(A2416)=0,"",INDEX('Smelter Look-up'!$C:$C,MATCH($A2416,'Smelter Look-up'!$E:$E,0)))</f>
        <v/>
      </c>
      <c r="D2416" s="230"/>
      <c r="E2416" s="182" t="str">
        <f ca="1">IF(ISERROR($V2416),"",OFFSET('Smelter Look-up'!$D$4,$V2416-4,0)&amp;"")</f>
        <v/>
      </c>
      <c r="F2416" s="182" t="s">
        <v>15807</v>
      </c>
      <c r="G2416" s="182" t="str">
        <f ca="1">IF(C2416=$X$4,IF(ISERROR($V2416),"Enter smelter details","RMI"),IF(ISERROR($V2416),"",OFFSET('Smelter Look-up'!$F$4,$V2416-4,0)))</f>
        <v/>
      </c>
      <c r="H2416" s="183"/>
      <c r="I2416" s="184" t="s">
        <v>15807</v>
      </c>
      <c r="J2416" s="184" t="s">
        <v>15807</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t="s">
        <v>15807</v>
      </c>
      <c r="B2417" s="182" t="str">
        <f>IF(LEN(A2417)=0,"",INDEX('Smelter Look-up'!$A:$A,MATCH($A2417,'Smelter Look-up'!$E:$E,0)))</f>
        <v/>
      </c>
      <c r="C2417" s="186" t="str">
        <f>IF(LEN(A2417)=0,"",INDEX('Smelter Look-up'!$C:$C,MATCH($A2417,'Smelter Look-up'!$E:$E,0)))</f>
        <v/>
      </c>
      <c r="D2417" s="230"/>
      <c r="E2417" s="182" t="str">
        <f ca="1">IF(ISERROR($V2417),"",OFFSET('Smelter Look-up'!$D$4,$V2417-4,0)&amp;"")</f>
        <v/>
      </c>
      <c r="F2417" s="182" t="s">
        <v>15807</v>
      </c>
      <c r="G2417" s="182" t="str">
        <f ca="1">IF(C2417=$X$4,IF(ISERROR($V2417),"Enter smelter details","RMI"),IF(ISERROR($V2417),"",OFFSET('Smelter Look-up'!$F$4,$V2417-4,0)))</f>
        <v/>
      </c>
      <c r="H2417" s="183"/>
      <c r="I2417" s="184" t="s">
        <v>15807</v>
      </c>
      <c r="J2417" s="184" t="s">
        <v>15807</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t="s">
        <v>15807</v>
      </c>
      <c r="B2418" s="182" t="str">
        <f>IF(LEN(A2418)=0,"",INDEX('Smelter Look-up'!$A:$A,MATCH($A2418,'Smelter Look-up'!$E:$E,0)))</f>
        <v/>
      </c>
      <c r="C2418" s="186" t="str">
        <f>IF(LEN(A2418)=0,"",INDEX('Smelter Look-up'!$C:$C,MATCH($A2418,'Smelter Look-up'!$E:$E,0)))</f>
        <v/>
      </c>
      <c r="D2418" s="230"/>
      <c r="E2418" s="182" t="str">
        <f ca="1">IF(ISERROR($V2418),"",OFFSET('Smelter Look-up'!$D$4,$V2418-4,0)&amp;"")</f>
        <v/>
      </c>
      <c r="F2418" s="182" t="s">
        <v>15807</v>
      </c>
      <c r="G2418" s="182" t="str">
        <f ca="1">IF(C2418=$X$4,IF(ISERROR($V2418),"Enter smelter details","RMI"),IF(ISERROR($V2418),"",OFFSET('Smelter Look-up'!$F$4,$V2418-4,0)))</f>
        <v/>
      </c>
      <c r="H2418" s="183"/>
      <c r="I2418" s="184" t="s">
        <v>15807</v>
      </c>
      <c r="J2418" s="184" t="s">
        <v>15807</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t="s">
        <v>15807</v>
      </c>
      <c r="B2419" s="182" t="str">
        <f>IF(LEN(A2419)=0,"",INDEX('Smelter Look-up'!$A:$A,MATCH($A2419,'Smelter Look-up'!$E:$E,0)))</f>
        <v/>
      </c>
      <c r="C2419" s="186" t="str">
        <f>IF(LEN(A2419)=0,"",INDEX('Smelter Look-up'!$C:$C,MATCH($A2419,'Smelter Look-up'!$E:$E,0)))</f>
        <v/>
      </c>
      <c r="D2419" s="230"/>
      <c r="E2419" s="182" t="str">
        <f ca="1">IF(ISERROR($V2419),"",OFFSET('Smelter Look-up'!$D$4,$V2419-4,0)&amp;"")</f>
        <v/>
      </c>
      <c r="F2419" s="182" t="s">
        <v>15807</v>
      </c>
      <c r="G2419" s="182" t="str">
        <f ca="1">IF(C2419=$X$4,IF(ISERROR($V2419),"Enter smelter details","RMI"),IF(ISERROR($V2419),"",OFFSET('Smelter Look-up'!$F$4,$V2419-4,0)))</f>
        <v/>
      </c>
      <c r="H2419" s="183"/>
      <c r="I2419" s="184" t="s">
        <v>15807</v>
      </c>
      <c r="J2419" s="184" t="s">
        <v>15807</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t="s">
        <v>15807</v>
      </c>
      <c r="B2420" s="182" t="str">
        <f>IF(LEN(A2420)=0,"",INDEX('Smelter Look-up'!$A:$A,MATCH($A2420,'Smelter Look-up'!$E:$E,0)))</f>
        <v/>
      </c>
      <c r="C2420" s="186" t="str">
        <f>IF(LEN(A2420)=0,"",INDEX('Smelter Look-up'!$C:$C,MATCH($A2420,'Smelter Look-up'!$E:$E,0)))</f>
        <v/>
      </c>
      <c r="D2420" s="230"/>
      <c r="E2420" s="182" t="str">
        <f ca="1">IF(ISERROR($V2420),"",OFFSET('Smelter Look-up'!$D$4,$V2420-4,0)&amp;"")</f>
        <v/>
      </c>
      <c r="F2420" s="182" t="s">
        <v>15807</v>
      </c>
      <c r="G2420" s="182" t="str">
        <f ca="1">IF(C2420=$X$4,IF(ISERROR($V2420),"Enter smelter details","RMI"),IF(ISERROR($V2420),"",OFFSET('Smelter Look-up'!$F$4,$V2420-4,0)))</f>
        <v/>
      </c>
      <c r="H2420" s="183"/>
      <c r="I2420" s="184" t="s">
        <v>15807</v>
      </c>
      <c r="J2420" s="184" t="s">
        <v>15807</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t="s">
        <v>15807</v>
      </c>
      <c r="B2421" s="182" t="str">
        <f>IF(LEN(A2421)=0,"",INDEX('Smelter Look-up'!$A:$A,MATCH($A2421,'Smelter Look-up'!$E:$E,0)))</f>
        <v/>
      </c>
      <c r="C2421" s="186" t="str">
        <f>IF(LEN(A2421)=0,"",INDEX('Smelter Look-up'!$C:$C,MATCH($A2421,'Smelter Look-up'!$E:$E,0)))</f>
        <v/>
      </c>
      <c r="D2421" s="230"/>
      <c r="E2421" s="182" t="str">
        <f ca="1">IF(ISERROR($V2421),"",OFFSET('Smelter Look-up'!$D$4,$V2421-4,0)&amp;"")</f>
        <v/>
      </c>
      <c r="F2421" s="182" t="s">
        <v>15807</v>
      </c>
      <c r="G2421" s="182" t="str">
        <f ca="1">IF(C2421=$X$4,IF(ISERROR($V2421),"Enter smelter details","RMI"),IF(ISERROR($V2421),"",OFFSET('Smelter Look-up'!$F$4,$V2421-4,0)))</f>
        <v/>
      </c>
      <c r="H2421" s="183"/>
      <c r="I2421" s="184" t="s">
        <v>15807</v>
      </c>
      <c r="J2421" s="184" t="s">
        <v>15807</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t="s">
        <v>15807</v>
      </c>
      <c r="B2422" s="182" t="str">
        <f>IF(LEN(A2422)=0,"",INDEX('Smelter Look-up'!$A:$A,MATCH($A2422,'Smelter Look-up'!$E:$E,0)))</f>
        <v/>
      </c>
      <c r="C2422" s="186" t="str">
        <f>IF(LEN(A2422)=0,"",INDEX('Smelter Look-up'!$C:$C,MATCH($A2422,'Smelter Look-up'!$E:$E,0)))</f>
        <v/>
      </c>
      <c r="D2422" s="230"/>
      <c r="E2422" s="182" t="str">
        <f ca="1">IF(ISERROR($V2422),"",OFFSET('Smelter Look-up'!$D$4,$V2422-4,0)&amp;"")</f>
        <v/>
      </c>
      <c r="F2422" s="182" t="s">
        <v>15807</v>
      </c>
      <c r="G2422" s="182" t="str">
        <f ca="1">IF(C2422=$X$4,IF(ISERROR($V2422),"Enter smelter details","RMI"),IF(ISERROR($V2422),"",OFFSET('Smelter Look-up'!$F$4,$V2422-4,0)))</f>
        <v/>
      </c>
      <c r="H2422" s="183"/>
      <c r="I2422" s="184" t="s">
        <v>15807</v>
      </c>
      <c r="J2422" s="184" t="s">
        <v>15807</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t="s">
        <v>15807</v>
      </c>
      <c r="B2423" s="182" t="str">
        <f>IF(LEN(A2423)=0,"",INDEX('Smelter Look-up'!$A:$A,MATCH($A2423,'Smelter Look-up'!$E:$E,0)))</f>
        <v/>
      </c>
      <c r="C2423" s="186" t="str">
        <f>IF(LEN(A2423)=0,"",INDEX('Smelter Look-up'!$C:$C,MATCH($A2423,'Smelter Look-up'!$E:$E,0)))</f>
        <v/>
      </c>
      <c r="D2423" s="230"/>
      <c r="E2423" s="182" t="str">
        <f ca="1">IF(ISERROR($V2423),"",OFFSET('Smelter Look-up'!$D$4,$V2423-4,0)&amp;"")</f>
        <v/>
      </c>
      <c r="F2423" s="182" t="s">
        <v>15807</v>
      </c>
      <c r="G2423" s="182" t="str">
        <f ca="1">IF(C2423=$X$4,IF(ISERROR($V2423),"Enter smelter details","RMI"),IF(ISERROR($V2423),"",OFFSET('Smelter Look-up'!$F$4,$V2423-4,0)))</f>
        <v/>
      </c>
      <c r="H2423" s="183"/>
      <c r="I2423" s="184" t="s">
        <v>15807</v>
      </c>
      <c r="J2423" s="184" t="s">
        <v>15807</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t="s">
        <v>15807</v>
      </c>
      <c r="B2424" s="182" t="str">
        <f>IF(LEN(A2424)=0,"",INDEX('Smelter Look-up'!$A:$A,MATCH($A2424,'Smelter Look-up'!$E:$E,0)))</f>
        <v/>
      </c>
      <c r="C2424" s="186" t="str">
        <f>IF(LEN(A2424)=0,"",INDEX('Smelter Look-up'!$C:$C,MATCH($A2424,'Smelter Look-up'!$E:$E,0)))</f>
        <v/>
      </c>
      <c r="D2424" s="230"/>
      <c r="E2424" s="182" t="str">
        <f ca="1">IF(ISERROR($V2424),"",OFFSET('Smelter Look-up'!$D$4,$V2424-4,0)&amp;"")</f>
        <v/>
      </c>
      <c r="F2424" s="182" t="s">
        <v>15807</v>
      </c>
      <c r="G2424" s="182" t="str">
        <f ca="1">IF(C2424=$X$4,IF(ISERROR($V2424),"Enter smelter details","RMI"),IF(ISERROR($V2424),"",OFFSET('Smelter Look-up'!$F$4,$V2424-4,0)))</f>
        <v/>
      </c>
      <c r="H2424" s="183"/>
      <c r="I2424" s="184" t="s">
        <v>15807</v>
      </c>
      <c r="J2424" s="184" t="s">
        <v>15807</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t="s">
        <v>15807</v>
      </c>
      <c r="B2425" s="182" t="str">
        <f>IF(LEN(A2425)=0,"",INDEX('Smelter Look-up'!$A:$A,MATCH($A2425,'Smelter Look-up'!$E:$E,0)))</f>
        <v/>
      </c>
      <c r="C2425" s="186" t="str">
        <f>IF(LEN(A2425)=0,"",INDEX('Smelter Look-up'!$C:$C,MATCH($A2425,'Smelter Look-up'!$E:$E,0)))</f>
        <v/>
      </c>
      <c r="D2425" s="230"/>
      <c r="E2425" s="182" t="str">
        <f ca="1">IF(ISERROR($V2425),"",OFFSET('Smelter Look-up'!$D$4,$V2425-4,0)&amp;"")</f>
        <v/>
      </c>
      <c r="F2425" s="182" t="s">
        <v>15807</v>
      </c>
      <c r="G2425" s="182" t="str">
        <f ca="1">IF(C2425=$X$4,IF(ISERROR($V2425),"Enter smelter details","RMI"),IF(ISERROR($V2425),"",OFFSET('Smelter Look-up'!$F$4,$V2425-4,0)))</f>
        <v/>
      </c>
      <c r="H2425" s="183"/>
      <c r="I2425" s="184" t="s">
        <v>15807</v>
      </c>
      <c r="J2425" s="184" t="s">
        <v>15807</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t="s">
        <v>15807</v>
      </c>
      <c r="B2426" s="182" t="str">
        <f>IF(LEN(A2426)=0,"",INDEX('Smelter Look-up'!$A:$A,MATCH($A2426,'Smelter Look-up'!$E:$E,0)))</f>
        <v/>
      </c>
      <c r="C2426" s="186" t="str">
        <f>IF(LEN(A2426)=0,"",INDEX('Smelter Look-up'!$C:$C,MATCH($A2426,'Smelter Look-up'!$E:$E,0)))</f>
        <v/>
      </c>
      <c r="D2426" s="230"/>
      <c r="E2426" s="182" t="str">
        <f ca="1">IF(ISERROR($V2426),"",OFFSET('Smelter Look-up'!$D$4,$V2426-4,0)&amp;"")</f>
        <v/>
      </c>
      <c r="F2426" s="182" t="s">
        <v>15807</v>
      </c>
      <c r="G2426" s="182" t="str">
        <f ca="1">IF(C2426=$X$4,IF(ISERROR($V2426),"Enter smelter details","RMI"),IF(ISERROR($V2426),"",OFFSET('Smelter Look-up'!$F$4,$V2426-4,0)))</f>
        <v/>
      </c>
      <c r="H2426" s="183"/>
      <c r="I2426" s="184" t="s">
        <v>15807</v>
      </c>
      <c r="J2426" s="184" t="s">
        <v>15807</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t="s">
        <v>15807</v>
      </c>
      <c r="B2427" s="182" t="str">
        <f>IF(LEN(A2427)=0,"",INDEX('Smelter Look-up'!$A:$A,MATCH($A2427,'Smelter Look-up'!$E:$E,0)))</f>
        <v/>
      </c>
      <c r="C2427" s="186" t="str">
        <f>IF(LEN(A2427)=0,"",INDEX('Smelter Look-up'!$C:$C,MATCH($A2427,'Smelter Look-up'!$E:$E,0)))</f>
        <v/>
      </c>
      <c r="D2427" s="230"/>
      <c r="E2427" s="182" t="str">
        <f ca="1">IF(ISERROR($V2427),"",OFFSET('Smelter Look-up'!$D$4,$V2427-4,0)&amp;"")</f>
        <v/>
      </c>
      <c r="F2427" s="182" t="s">
        <v>15807</v>
      </c>
      <c r="G2427" s="182" t="str">
        <f ca="1">IF(C2427=$X$4,IF(ISERROR($V2427),"Enter smelter details","RMI"),IF(ISERROR($V2427),"",OFFSET('Smelter Look-up'!$F$4,$V2427-4,0)))</f>
        <v/>
      </c>
      <c r="H2427" s="183"/>
      <c r="I2427" s="184" t="s">
        <v>15807</v>
      </c>
      <c r="J2427" s="184" t="s">
        <v>15807</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t="s">
        <v>15807</v>
      </c>
      <c r="B2428" s="182" t="str">
        <f>IF(LEN(A2428)=0,"",INDEX('Smelter Look-up'!$A:$A,MATCH($A2428,'Smelter Look-up'!$E:$E,0)))</f>
        <v/>
      </c>
      <c r="C2428" s="186" t="str">
        <f>IF(LEN(A2428)=0,"",INDEX('Smelter Look-up'!$C:$C,MATCH($A2428,'Smelter Look-up'!$E:$E,0)))</f>
        <v/>
      </c>
      <c r="D2428" s="230"/>
      <c r="E2428" s="182" t="str">
        <f ca="1">IF(ISERROR($V2428),"",OFFSET('Smelter Look-up'!$D$4,$V2428-4,0)&amp;"")</f>
        <v/>
      </c>
      <c r="F2428" s="182" t="s">
        <v>15807</v>
      </c>
      <c r="G2428" s="182" t="str">
        <f ca="1">IF(C2428=$X$4,IF(ISERROR($V2428),"Enter smelter details","RMI"),IF(ISERROR($V2428),"",OFFSET('Smelter Look-up'!$F$4,$V2428-4,0)))</f>
        <v/>
      </c>
      <c r="H2428" s="183"/>
      <c r="I2428" s="184" t="s">
        <v>15807</v>
      </c>
      <c r="J2428" s="184" t="s">
        <v>15807</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t="s">
        <v>15807</v>
      </c>
      <c r="B2429" s="182" t="str">
        <f>IF(LEN(A2429)=0,"",INDEX('Smelter Look-up'!$A:$A,MATCH($A2429,'Smelter Look-up'!$E:$E,0)))</f>
        <v/>
      </c>
      <c r="C2429" s="186" t="str">
        <f>IF(LEN(A2429)=0,"",INDEX('Smelter Look-up'!$C:$C,MATCH($A2429,'Smelter Look-up'!$E:$E,0)))</f>
        <v/>
      </c>
      <c r="D2429" s="230"/>
      <c r="E2429" s="182" t="str">
        <f ca="1">IF(ISERROR($V2429),"",OFFSET('Smelter Look-up'!$D$4,$V2429-4,0)&amp;"")</f>
        <v/>
      </c>
      <c r="F2429" s="182" t="s">
        <v>15807</v>
      </c>
      <c r="G2429" s="182" t="str">
        <f ca="1">IF(C2429=$X$4,IF(ISERROR($V2429),"Enter smelter details","RMI"),IF(ISERROR($V2429),"",OFFSET('Smelter Look-up'!$F$4,$V2429-4,0)))</f>
        <v/>
      </c>
      <c r="H2429" s="183"/>
      <c r="I2429" s="184" t="s">
        <v>15807</v>
      </c>
      <c r="J2429" s="184" t="s">
        <v>15807</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t="s">
        <v>15807</v>
      </c>
      <c r="B2430" s="182" t="str">
        <f>IF(LEN(A2430)=0,"",INDEX('Smelter Look-up'!$A:$A,MATCH($A2430,'Smelter Look-up'!$E:$E,0)))</f>
        <v/>
      </c>
      <c r="C2430" s="186" t="str">
        <f>IF(LEN(A2430)=0,"",INDEX('Smelter Look-up'!$C:$C,MATCH($A2430,'Smelter Look-up'!$E:$E,0)))</f>
        <v/>
      </c>
      <c r="D2430" s="230"/>
      <c r="E2430" s="182" t="str">
        <f ca="1">IF(ISERROR($V2430),"",OFFSET('Smelter Look-up'!$D$4,$V2430-4,0)&amp;"")</f>
        <v/>
      </c>
      <c r="F2430" s="182" t="s">
        <v>15807</v>
      </c>
      <c r="G2430" s="182" t="str">
        <f ca="1">IF(C2430=$X$4,IF(ISERROR($V2430),"Enter smelter details","RMI"),IF(ISERROR($V2430),"",OFFSET('Smelter Look-up'!$F$4,$V2430-4,0)))</f>
        <v/>
      </c>
      <c r="H2430" s="183"/>
      <c r="I2430" s="184" t="s">
        <v>15807</v>
      </c>
      <c r="J2430" s="184" t="s">
        <v>15807</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t="s">
        <v>15807</v>
      </c>
      <c r="B2431" s="182" t="str">
        <f>IF(LEN(A2431)=0,"",INDEX('Smelter Look-up'!$A:$A,MATCH($A2431,'Smelter Look-up'!$E:$E,0)))</f>
        <v/>
      </c>
      <c r="C2431" s="186" t="str">
        <f>IF(LEN(A2431)=0,"",INDEX('Smelter Look-up'!$C:$C,MATCH($A2431,'Smelter Look-up'!$E:$E,0)))</f>
        <v/>
      </c>
      <c r="D2431" s="230"/>
      <c r="E2431" s="182" t="str">
        <f ca="1">IF(ISERROR($V2431),"",OFFSET('Smelter Look-up'!$D$4,$V2431-4,0)&amp;"")</f>
        <v/>
      </c>
      <c r="F2431" s="182" t="s">
        <v>15807</v>
      </c>
      <c r="G2431" s="182" t="str">
        <f ca="1">IF(C2431=$X$4,IF(ISERROR($V2431),"Enter smelter details","RMI"),IF(ISERROR($V2431),"",OFFSET('Smelter Look-up'!$F$4,$V2431-4,0)))</f>
        <v/>
      </c>
      <c r="H2431" s="183"/>
      <c r="I2431" s="184" t="s">
        <v>15807</v>
      </c>
      <c r="J2431" s="184" t="s">
        <v>15807</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t="s">
        <v>15807</v>
      </c>
      <c r="B2432" s="182" t="str">
        <f>IF(LEN(A2432)=0,"",INDEX('Smelter Look-up'!$A:$A,MATCH($A2432,'Smelter Look-up'!$E:$E,0)))</f>
        <v/>
      </c>
      <c r="C2432" s="186" t="str">
        <f>IF(LEN(A2432)=0,"",INDEX('Smelter Look-up'!$C:$C,MATCH($A2432,'Smelter Look-up'!$E:$E,0)))</f>
        <v/>
      </c>
      <c r="D2432" s="230"/>
      <c r="E2432" s="182" t="str">
        <f ca="1">IF(ISERROR($V2432),"",OFFSET('Smelter Look-up'!$D$4,$V2432-4,0)&amp;"")</f>
        <v/>
      </c>
      <c r="F2432" s="182" t="s">
        <v>15807</v>
      </c>
      <c r="G2432" s="182" t="str">
        <f ca="1">IF(C2432=$X$4,IF(ISERROR($V2432),"Enter smelter details","RMI"),IF(ISERROR($V2432),"",OFFSET('Smelter Look-up'!$F$4,$V2432-4,0)))</f>
        <v/>
      </c>
      <c r="H2432" s="183"/>
      <c r="I2432" s="184" t="s">
        <v>15807</v>
      </c>
      <c r="J2432" s="184" t="s">
        <v>15807</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t="s">
        <v>15807</v>
      </c>
      <c r="B2433" s="182" t="str">
        <f>IF(LEN(A2433)=0,"",INDEX('Smelter Look-up'!$A:$A,MATCH($A2433,'Smelter Look-up'!$E:$E,0)))</f>
        <v/>
      </c>
      <c r="C2433" s="186" t="str">
        <f>IF(LEN(A2433)=0,"",INDEX('Smelter Look-up'!$C:$C,MATCH($A2433,'Smelter Look-up'!$E:$E,0)))</f>
        <v/>
      </c>
      <c r="D2433" s="230"/>
      <c r="E2433" s="182" t="str">
        <f ca="1">IF(ISERROR($V2433),"",OFFSET('Smelter Look-up'!$D$4,$V2433-4,0)&amp;"")</f>
        <v/>
      </c>
      <c r="F2433" s="182" t="s">
        <v>15807</v>
      </c>
      <c r="G2433" s="182" t="str">
        <f ca="1">IF(C2433=$X$4,IF(ISERROR($V2433),"Enter smelter details","RMI"),IF(ISERROR($V2433),"",OFFSET('Smelter Look-up'!$F$4,$V2433-4,0)))</f>
        <v/>
      </c>
      <c r="H2433" s="183"/>
      <c r="I2433" s="184" t="s">
        <v>15807</v>
      </c>
      <c r="J2433" s="184" t="s">
        <v>15807</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t="s">
        <v>15807</v>
      </c>
      <c r="B2434" s="182" t="str">
        <f>IF(LEN(A2434)=0,"",INDEX('Smelter Look-up'!$A:$A,MATCH($A2434,'Smelter Look-up'!$E:$E,0)))</f>
        <v/>
      </c>
      <c r="C2434" s="186" t="str">
        <f>IF(LEN(A2434)=0,"",INDEX('Smelter Look-up'!$C:$C,MATCH($A2434,'Smelter Look-up'!$E:$E,0)))</f>
        <v/>
      </c>
      <c r="D2434" s="230"/>
      <c r="E2434" s="182" t="str">
        <f ca="1">IF(ISERROR($V2434),"",OFFSET('Smelter Look-up'!$D$4,$V2434-4,0)&amp;"")</f>
        <v/>
      </c>
      <c r="F2434" s="182" t="s">
        <v>15807</v>
      </c>
      <c r="G2434" s="182" t="str">
        <f ca="1">IF(C2434=$X$4,IF(ISERROR($V2434),"Enter smelter details","RMI"),IF(ISERROR($V2434),"",OFFSET('Smelter Look-up'!$F$4,$V2434-4,0)))</f>
        <v/>
      </c>
      <c r="H2434" s="183"/>
      <c r="I2434" s="184" t="s">
        <v>15807</v>
      </c>
      <c r="J2434" s="184" t="s">
        <v>15807</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t="s">
        <v>15807</v>
      </c>
      <c r="B2435" s="182" t="str">
        <f>IF(LEN(A2435)=0,"",INDEX('Smelter Look-up'!$A:$A,MATCH($A2435,'Smelter Look-up'!$E:$E,0)))</f>
        <v/>
      </c>
      <c r="C2435" s="186" t="str">
        <f>IF(LEN(A2435)=0,"",INDEX('Smelter Look-up'!$C:$C,MATCH($A2435,'Smelter Look-up'!$E:$E,0)))</f>
        <v/>
      </c>
      <c r="D2435" s="230"/>
      <c r="E2435" s="182" t="str">
        <f ca="1">IF(ISERROR($V2435),"",OFFSET('Smelter Look-up'!$D$4,$V2435-4,0)&amp;"")</f>
        <v/>
      </c>
      <c r="F2435" s="182" t="s">
        <v>15807</v>
      </c>
      <c r="G2435" s="182" t="str">
        <f ca="1">IF(C2435=$X$4,IF(ISERROR($V2435),"Enter smelter details","RMI"),IF(ISERROR($V2435),"",OFFSET('Smelter Look-up'!$F$4,$V2435-4,0)))</f>
        <v/>
      </c>
      <c r="H2435" s="183"/>
      <c r="I2435" s="184" t="s">
        <v>15807</v>
      </c>
      <c r="J2435" s="184" t="s">
        <v>15807</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t="s">
        <v>15807</v>
      </c>
      <c r="B2436" s="182" t="str">
        <f>IF(LEN(A2436)=0,"",INDEX('Smelter Look-up'!$A:$A,MATCH($A2436,'Smelter Look-up'!$E:$E,0)))</f>
        <v/>
      </c>
      <c r="C2436" s="186" t="str">
        <f>IF(LEN(A2436)=0,"",INDEX('Smelter Look-up'!$C:$C,MATCH($A2436,'Smelter Look-up'!$E:$E,0)))</f>
        <v/>
      </c>
      <c r="D2436" s="230"/>
      <c r="E2436" s="182" t="str">
        <f ca="1">IF(ISERROR($V2436),"",OFFSET('Smelter Look-up'!$D$4,$V2436-4,0)&amp;"")</f>
        <v/>
      </c>
      <c r="F2436" s="182" t="s">
        <v>15807</v>
      </c>
      <c r="G2436" s="182" t="str">
        <f ca="1">IF(C2436=$X$4,IF(ISERROR($V2436),"Enter smelter details","RMI"),IF(ISERROR($V2436),"",OFFSET('Smelter Look-up'!$F$4,$V2436-4,0)))</f>
        <v/>
      </c>
      <c r="H2436" s="183"/>
      <c r="I2436" s="184" t="s">
        <v>15807</v>
      </c>
      <c r="J2436" s="184" t="s">
        <v>15807</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t="s">
        <v>15807</v>
      </c>
      <c r="B2437" s="182" t="str">
        <f>IF(LEN(A2437)=0,"",INDEX('Smelter Look-up'!$A:$A,MATCH($A2437,'Smelter Look-up'!$E:$E,0)))</f>
        <v/>
      </c>
      <c r="C2437" s="186" t="str">
        <f>IF(LEN(A2437)=0,"",INDEX('Smelter Look-up'!$C:$C,MATCH($A2437,'Smelter Look-up'!$E:$E,0)))</f>
        <v/>
      </c>
      <c r="D2437" s="230"/>
      <c r="E2437" s="182" t="str">
        <f ca="1">IF(ISERROR($V2437),"",OFFSET('Smelter Look-up'!$D$4,$V2437-4,0)&amp;"")</f>
        <v/>
      </c>
      <c r="F2437" s="182" t="s">
        <v>15807</v>
      </c>
      <c r="G2437" s="182" t="str">
        <f ca="1">IF(C2437=$X$4,IF(ISERROR($V2437),"Enter smelter details","RMI"),IF(ISERROR($V2437),"",OFFSET('Smelter Look-up'!$F$4,$V2437-4,0)))</f>
        <v/>
      </c>
      <c r="H2437" s="183"/>
      <c r="I2437" s="184" t="s">
        <v>15807</v>
      </c>
      <c r="J2437" s="184" t="s">
        <v>15807</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t="s">
        <v>15807</v>
      </c>
      <c r="B2438" s="182" t="str">
        <f>IF(LEN(A2438)=0,"",INDEX('Smelter Look-up'!$A:$A,MATCH($A2438,'Smelter Look-up'!$E:$E,0)))</f>
        <v/>
      </c>
      <c r="C2438" s="186" t="str">
        <f>IF(LEN(A2438)=0,"",INDEX('Smelter Look-up'!$C:$C,MATCH($A2438,'Smelter Look-up'!$E:$E,0)))</f>
        <v/>
      </c>
      <c r="D2438" s="230"/>
      <c r="E2438" s="182" t="str">
        <f ca="1">IF(ISERROR($V2438),"",OFFSET('Smelter Look-up'!$D$4,$V2438-4,0)&amp;"")</f>
        <v/>
      </c>
      <c r="F2438" s="182" t="s">
        <v>15807</v>
      </c>
      <c r="G2438" s="182" t="str">
        <f ca="1">IF(C2438=$X$4,IF(ISERROR($V2438),"Enter smelter details","RMI"),IF(ISERROR($V2438),"",OFFSET('Smelter Look-up'!$F$4,$V2438-4,0)))</f>
        <v/>
      </c>
      <c r="H2438" s="183"/>
      <c r="I2438" s="184" t="s">
        <v>15807</v>
      </c>
      <c r="J2438" s="184" t="s">
        <v>15807</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t="s">
        <v>15807</v>
      </c>
      <c r="B2439" s="182" t="str">
        <f>IF(LEN(A2439)=0,"",INDEX('Smelter Look-up'!$A:$A,MATCH($A2439,'Smelter Look-up'!$E:$E,0)))</f>
        <v/>
      </c>
      <c r="C2439" s="186" t="str">
        <f>IF(LEN(A2439)=0,"",INDEX('Smelter Look-up'!$C:$C,MATCH($A2439,'Smelter Look-up'!$E:$E,0)))</f>
        <v/>
      </c>
      <c r="D2439" s="230"/>
      <c r="E2439" s="182" t="str">
        <f ca="1">IF(ISERROR($V2439),"",OFFSET('Smelter Look-up'!$D$4,$V2439-4,0)&amp;"")</f>
        <v/>
      </c>
      <c r="F2439" s="182" t="s">
        <v>15807</v>
      </c>
      <c r="G2439" s="182" t="str">
        <f ca="1">IF(C2439=$X$4,IF(ISERROR($V2439),"Enter smelter details","RMI"),IF(ISERROR($V2439),"",OFFSET('Smelter Look-up'!$F$4,$V2439-4,0)))</f>
        <v/>
      </c>
      <c r="H2439" s="183"/>
      <c r="I2439" s="184" t="s">
        <v>15807</v>
      </c>
      <c r="J2439" s="184" t="s">
        <v>15807</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t="s">
        <v>15807</v>
      </c>
      <c r="B2440" s="182" t="str">
        <f>IF(LEN(A2440)=0,"",INDEX('Smelter Look-up'!$A:$A,MATCH($A2440,'Smelter Look-up'!$E:$E,0)))</f>
        <v/>
      </c>
      <c r="C2440" s="186" t="str">
        <f>IF(LEN(A2440)=0,"",INDEX('Smelter Look-up'!$C:$C,MATCH($A2440,'Smelter Look-up'!$E:$E,0)))</f>
        <v/>
      </c>
      <c r="D2440" s="230"/>
      <c r="E2440" s="182" t="str">
        <f ca="1">IF(ISERROR($V2440),"",OFFSET('Smelter Look-up'!$D$4,$V2440-4,0)&amp;"")</f>
        <v/>
      </c>
      <c r="F2440" s="182" t="s">
        <v>15807</v>
      </c>
      <c r="G2440" s="182" t="str">
        <f ca="1">IF(C2440=$X$4,IF(ISERROR($V2440),"Enter smelter details","RMI"),IF(ISERROR($V2440),"",OFFSET('Smelter Look-up'!$F$4,$V2440-4,0)))</f>
        <v/>
      </c>
      <c r="H2440" s="183"/>
      <c r="I2440" s="184" t="s">
        <v>15807</v>
      </c>
      <c r="J2440" s="184" t="s">
        <v>15807</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t="s">
        <v>15807</v>
      </c>
      <c r="B2441" s="182" t="str">
        <f>IF(LEN(A2441)=0,"",INDEX('Smelter Look-up'!$A:$A,MATCH($A2441,'Smelter Look-up'!$E:$E,0)))</f>
        <v/>
      </c>
      <c r="C2441" s="186" t="str">
        <f>IF(LEN(A2441)=0,"",INDEX('Smelter Look-up'!$C:$C,MATCH($A2441,'Smelter Look-up'!$E:$E,0)))</f>
        <v/>
      </c>
      <c r="D2441" s="230"/>
      <c r="E2441" s="182" t="str">
        <f ca="1">IF(ISERROR($V2441),"",OFFSET('Smelter Look-up'!$D$4,$V2441-4,0)&amp;"")</f>
        <v/>
      </c>
      <c r="F2441" s="182" t="s">
        <v>15807</v>
      </c>
      <c r="G2441" s="182" t="str">
        <f ca="1">IF(C2441=$X$4,IF(ISERROR($V2441),"Enter smelter details","RMI"),IF(ISERROR($V2441),"",OFFSET('Smelter Look-up'!$F$4,$V2441-4,0)))</f>
        <v/>
      </c>
      <c r="H2441" s="183"/>
      <c r="I2441" s="184" t="s">
        <v>15807</v>
      </c>
      <c r="J2441" s="184" t="s">
        <v>15807</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t="s">
        <v>15807</v>
      </c>
      <c r="B2442" s="182" t="str">
        <f>IF(LEN(A2442)=0,"",INDEX('Smelter Look-up'!$A:$A,MATCH($A2442,'Smelter Look-up'!$E:$E,0)))</f>
        <v/>
      </c>
      <c r="C2442" s="186" t="str">
        <f>IF(LEN(A2442)=0,"",INDEX('Smelter Look-up'!$C:$C,MATCH($A2442,'Smelter Look-up'!$E:$E,0)))</f>
        <v/>
      </c>
      <c r="D2442" s="230"/>
      <c r="E2442" s="182" t="str">
        <f ca="1">IF(ISERROR($V2442),"",OFFSET('Smelter Look-up'!$D$4,$V2442-4,0)&amp;"")</f>
        <v/>
      </c>
      <c r="F2442" s="182" t="s">
        <v>15807</v>
      </c>
      <c r="G2442" s="182" t="str">
        <f ca="1">IF(C2442=$X$4,IF(ISERROR($V2442),"Enter smelter details","RMI"),IF(ISERROR($V2442),"",OFFSET('Smelter Look-up'!$F$4,$V2442-4,0)))</f>
        <v/>
      </c>
      <c r="H2442" s="183"/>
      <c r="I2442" s="184" t="s">
        <v>15807</v>
      </c>
      <c r="J2442" s="184" t="s">
        <v>15807</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t="s">
        <v>15807</v>
      </c>
      <c r="B2443" s="182" t="str">
        <f>IF(LEN(A2443)=0,"",INDEX('Smelter Look-up'!$A:$A,MATCH($A2443,'Smelter Look-up'!$E:$E,0)))</f>
        <v/>
      </c>
      <c r="C2443" s="186" t="str">
        <f>IF(LEN(A2443)=0,"",INDEX('Smelter Look-up'!$C:$C,MATCH($A2443,'Smelter Look-up'!$E:$E,0)))</f>
        <v/>
      </c>
      <c r="D2443" s="230"/>
      <c r="E2443" s="182" t="str">
        <f ca="1">IF(ISERROR($V2443),"",OFFSET('Smelter Look-up'!$D$4,$V2443-4,0)&amp;"")</f>
        <v/>
      </c>
      <c r="F2443" s="182" t="s">
        <v>15807</v>
      </c>
      <c r="G2443" s="182" t="str">
        <f ca="1">IF(C2443=$X$4,IF(ISERROR($V2443),"Enter smelter details","RMI"),IF(ISERROR($V2443),"",OFFSET('Smelter Look-up'!$F$4,$V2443-4,0)))</f>
        <v/>
      </c>
      <c r="H2443" s="183"/>
      <c r="I2443" s="184" t="s">
        <v>15807</v>
      </c>
      <c r="J2443" s="184" t="s">
        <v>15807</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t="s">
        <v>15807</v>
      </c>
      <c r="B2444" s="182" t="str">
        <f>IF(LEN(A2444)=0,"",INDEX('Smelter Look-up'!$A:$A,MATCH($A2444,'Smelter Look-up'!$E:$E,0)))</f>
        <v/>
      </c>
      <c r="C2444" s="186" t="str">
        <f>IF(LEN(A2444)=0,"",INDEX('Smelter Look-up'!$C:$C,MATCH($A2444,'Smelter Look-up'!$E:$E,0)))</f>
        <v/>
      </c>
      <c r="D2444" s="230"/>
      <c r="E2444" s="182" t="str">
        <f ca="1">IF(ISERROR($V2444),"",OFFSET('Smelter Look-up'!$D$4,$V2444-4,0)&amp;"")</f>
        <v/>
      </c>
      <c r="F2444" s="182" t="s">
        <v>15807</v>
      </c>
      <c r="G2444" s="182" t="str">
        <f ca="1">IF(C2444=$X$4,IF(ISERROR($V2444),"Enter smelter details","RMI"),IF(ISERROR($V2444),"",OFFSET('Smelter Look-up'!$F$4,$V2444-4,0)))</f>
        <v/>
      </c>
      <c r="H2444" s="183"/>
      <c r="I2444" s="184" t="s">
        <v>15807</v>
      </c>
      <c r="J2444" s="184" t="s">
        <v>15807</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t="s">
        <v>15807</v>
      </c>
      <c r="B2445" s="182" t="str">
        <f>IF(LEN(A2445)=0,"",INDEX('Smelter Look-up'!$A:$A,MATCH($A2445,'Smelter Look-up'!$E:$E,0)))</f>
        <v/>
      </c>
      <c r="C2445" s="186" t="str">
        <f>IF(LEN(A2445)=0,"",INDEX('Smelter Look-up'!$C:$C,MATCH($A2445,'Smelter Look-up'!$E:$E,0)))</f>
        <v/>
      </c>
      <c r="D2445" s="230"/>
      <c r="E2445" s="182" t="str">
        <f ca="1">IF(ISERROR($V2445),"",OFFSET('Smelter Look-up'!$D$4,$V2445-4,0)&amp;"")</f>
        <v/>
      </c>
      <c r="F2445" s="182" t="s">
        <v>15807</v>
      </c>
      <c r="G2445" s="182" t="str">
        <f ca="1">IF(C2445=$X$4,IF(ISERROR($V2445),"Enter smelter details","RMI"),IF(ISERROR($V2445),"",OFFSET('Smelter Look-up'!$F$4,$V2445-4,0)))</f>
        <v/>
      </c>
      <c r="H2445" s="183"/>
      <c r="I2445" s="184" t="s">
        <v>15807</v>
      </c>
      <c r="J2445" s="184" t="s">
        <v>15807</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t="s">
        <v>15807</v>
      </c>
      <c r="B2446" s="182" t="str">
        <f>IF(LEN(A2446)=0,"",INDEX('Smelter Look-up'!$A:$A,MATCH($A2446,'Smelter Look-up'!$E:$E,0)))</f>
        <v/>
      </c>
      <c r="C2446" s="186" t="str">
        <f>IF(LEN(A2446)=0,"",INDEX('Smelter Look-up'!$C:$C,MATCH($A2446,'Smelter Look-up'!$E:$E,0)))</f>
        <v/>
      </c>
      <c r="D2446" s="230"/>
      <c r="E2446" s="182" t="str">
        <f ca="1">IF(ISERROR($V2446),"",OFFSET('Smelter Look-up'!$D$4,$V2446-4,0)&amp;"")</f>
        <v/>
      </c>
      <c r="F2446" s="182" t="s">
        <v>15807</v>
      </c>
      <c r="G2446" s="182" t="str">
        <f ca="1">IF(C2446=$X$4,IF(ISERROR($V2446),"Enter smelter details","RMI"),IF(ISERROR($V2446),"",OFFSET('Smelter Look-up'!$F$4,$V2446-4,0)))</f>
        <v/>
      </c>
      <c r="H2446" s="183"/>
      <c r="I2446" s="184" t="s">
        <v>15807</v>
      </c>
      <c r="J2446" s="184" t="s">
        <v>15807</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t="s">
        <v>15807</v>
      </c>
      <c r="B2447" s="182" t="str">
        <f>IF(LEN(A2447)=0,"",INDEX('Smelter Look-up'!$A:$A,MATCH($A2447,'Smelter Look-up'!$E:$E,0)))</f>
        <v/>
      </c>
      <c r="C2447" s="186" t="str">
        <f>IF(LEN(A2447)=0,"",INDEX('Smelter Look-up'!$C:$C,MATCH($A2447,'Smelter Look-up'!$E:$E,0)))</f>
        <v/>
      </c>
      <c r="D2447" s="230"/>
      <c r="E2447" s="182" t="str">
        <f ca="1">IF(ISERROR($V2447),"",OFFSET('Smelter Look-up'!$D$4,$V2447-4,0)&amp;"")</f>
        <v/>
      </c>
      <c r="F2447" s="182" t="s">
        <v>15807</v>
      </c>
      <c r="G2447" s="182" t="str">
        <f ca="1">IF(C2447=$X$4,IF(ISERROR($V2447),"Enter smelter details","RMI"),IF(ISERROR($V2447),"",OFFSET('Smelter Look-up'!$F$4,$V2447-4,0)))</f>
        <v/>
      </c>
      <c r="H2447" s="183"/>
      <c r="I2447" s="184" t="s">
        <v>15807</v>
      </c>
      <c r="J2447" s="184" t="s">
        <v>15807</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t="s">
        <v>15807</v>
      </c>
      <c r="B2448" s="182" t="str">
        <f>IF(LEN(A2448)=0,"",INDEX('Smelter Look-up'!$A:$A,MATCH($A2448,'Smelter Look-up'!$E:$E,0)))</f>
        <v/>
      </c>
      <c r="C2448" s="186" t="str">
        <f>IF(LEN(A2448)=0,"",INDEX('Smelter Look-up'!$C:$C,MATCH($A2448,'Smelter Look-up'!$E:$E,0)))</f>
        <v/>
      </c>
      <c r="D2448" s="230"/>
      <c r="E2448" s="182" t="str">
        <f ca="1">IF(ISERROR($V2448),"",OFFSET('Smelter Look-up'!$D$4,$V2448-4,0)&amp;"")</f>
        <v/>
      </c>
      <c r="F2448" s="182" t="s">
        <v>15807</v>
      </c>
      <c r="G2448" s="182" t="str">
        <f ca="1">IF(C2448=$X$4,IF(ISERROR($V2448),"Enter smelter details","RMI"),IF(ISERROR($V2448),"",OFFSET('Smelter Look-up'!$F$4,$V2448-4,0)))</f>
        <v/>
      </c>
      <c r="H2448" s="183"/>
      <c r="I2448" s="184" t="s">
        <v>15807</v>
      </c>
      <c r="J2448" s="184" t="s">
        <v>15807</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t="s">
        <v>15807</v>
      </c>
      <c r="B2449" s="182" t="str">
        <f>IF(LEN(A2449)=0,"",INDEX('Smelter Look-up'!$A:$A,MATCH($A2449,'Smelter Look-up'!$E:$E,0)))</f>
        <v/>
      </c>
      <c r="C2449" s="186" t="str">
        <f>IF(LEN(A2449)=0,"",INDEX('Smelter Look-up'!$C:$C,MATCH($A2449,'Smelter Look-up'!$E:$E,0)))</f>
        <v/>
      </c>
      <c r="D2449" s="230"/>
      <c r="E2449" s="182" t="str">
        <f ca="1">IF(ISERROR($V2449),"",OFFSET('Smelter Look-up'!$D$4,$V2449-4,0)&amp;"")</f>
        <v/>
      </c>
      <c r="F2449" s="182" t="s">
        <v>15807</v>
      </c>
      <c r="G2449" s="182" t="str">
        <f ca="1">IF(C2449=$X$4,IF(ISERROR($V2449),"Enter smelter details","RMI"),IF(ISERROR($V2449),"",OFFSET('Smelter Look-up'!$F$4,$V2449-4,0)))</f>
        <v/>
      </c>
      <c r="H2449" s="183"/>
      <c r="I2449" s="184" t="s">
        <v>15807</v>
      </c>
      <c r="J2449" s="184" t="s">
        <v>15807</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t="s">
        <v>15807</v>
      </c>
      <c r="B2450" s="182" t="str">
        <f>IF(LEN(A2450)=0,"",INDEX('Smelter Look-up'!$A:$A,MATCH($A2450,'Smelter Look-up'!$E:$E,0)))</f>
        <v/>
      </c>
      <c r="C2450" s="186" t="str">
        <f>IF(LEN(A2450)=0,"",INDEX('Smelter Look-up'!$C:$C,MATCH($A2450,'Smelter Look-up'!$E:$E,0)))</f>
        <v/>
      </c>
      <c r="D2450" s="230"/>
      <c r="E2450" s="182" t="str">
        <f ca="1">IF(ISERROR($V2450),"",OFFSET('Smelter Look-up'!$D$4,$V2450-4,0)&amp;"")</f>
        <v/>
      </c>
      <c r="F2450" s="182" t="s">
        <v>15807</v>
      </c>
      <c r="G2450" s="182" t="str">
        <f ca="1">IF(C2450=$X$4,IF(ISERROR($V2450),"Enter smelter details","RMI"),IF(ISERROR($V2450),"",OFFSET('Smelter Look-up'!$F$4,$V2450-4,0)))</f>
        <v/>
      </c>
      <c r="H2450" s="183"/>
      <c r="I2450" s="184" t="s">
        <v>15807</v>
      </c>
      <c r="J2450" s="184" t="s">
        <v>15807</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t="s">
        <v>15807</v>
      </c>
      <c r="B2451" s="182" t="str">
        <f>IF(LEN(A2451)=0,"",INDEX('Smelter Look-up'!$A:$A,MATCH($A2451,'Smelter Look-up'!$E:$E,0)))</f>
        <v/>
      </c>
      <c r="C2451" s="186" t="str">
        <f>IF(LEN(A2451)=0,"",INDEX('Smelter Look-up'!$C:$C,MATCH($A2451,'Smelter Look-up'!$E:$E,0)))</f>
        <v/>
      </c>
      <c r="D2451" s="230"/>
      <c r="E2451" s="182" t="str">
        <f ca="1">IF(ISERROR($V2451),"",OFFSET('Smelter Look-up'!$D$4,$V2451-4,0)&amp;"")</f>
        <v/>
      </c>
      <c r="F2451" s="182" t="s">
        <v>15807</v>
      </c>
      <c r="G2451" s="182" t="str">
        <f ca="1">IF(C2451=$X$4,IF(ISERROR($V2451),"Enter smelter details","RMI"),IF(ISERROR($V2451),"",OFFSET('Smelter Look-up'!$F$4,$V2451-4,0)))</f>
        <v/>
      </c>
      <c r="H2451" s="183"/>
      <c r="I2451" s="184" t="s">
        <v>15807</v>
      </c>
      <c r="J2451" s="184" t="s">
        <v>15807</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t="s">
        <v>15807</v>
      </c>
      <c r="B2452" s="182" t="str">
        <f>IF(LEN(A2452)=0,"",INDEX('Smelter Look-up'!$A:$A,MATCH($A2452,'Smelter Look-up'!$E:$E,0)))</f>
        <v/>
      </c>
      <c r="C2452" s="186" t="str">
        <f>IF(LEN(A2452)=0,"",INDEX('Smelter Look-up'!$C:$C,MATCH($A2452,'Smelter Look-up'!$E:$E,0)))</f>
        <v/>
      </c>
      <c r="D2452" s="230"/>
      <c r="E2452" s="182" t="str">
        <f ca="1">IF(ISERROR($V2452),"",OFFSET('Smelter Look-up'!$D$4,$V2452-4,0)&amp;"")</f>
        <v/>
      </c>
      <c r="F2452" s="182" t="s">
        <v>15807</v>
      </c>
      <c r="G2452" s="182" t="str">
        <f ca="1">IF(C2452=$X$4,IF(ISERROR($V2452),"Enter smelter details","RMI"),IF(ISERROR($V2452),"",OFFSET('Smelter Look-up'!$F$4,$V2452-4,0)))</f>
        <v/>
      </c>
      <c r="H2452" s="183"/>
      <c r="I2452" s="184" t="s">
        <v>15807</v>
      </c>
      <c r="J2452" s="184" t="s">
        <v>15807</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t="s">
        <v>15807</v>
      </c>
      <c r="B2453" s="182" t="str">
        <f>IF(LEN(A2453)=0,"",INDEX('Smelter Look-up'!$A:$A,MATCH($A2453,'Smelter Look-up'!$E:$E,0)))</f>
        <v/>
      </c>
      <c r="C2453" s="186" t="str">
        <f>IF(LEN(A2453)=0,"",INDEX('Smelter Look-up'!$C:$C,MATCH($A2453,'Smelter Look-up'!$E:$E,0)))</f>
        <v/>
      </c>
      <c r="D2453" s="230"/>
      <c r="E2453" s="182" t="str">
        <f ca="1">IF(ISERROR($V2453),"",OFFSET('Smelter Look-up'!$D$4,$V2453-4,0)&amp;"")</f>
        <v/>
      </c>
      <c r="F2453" s="182" t="s">
        <v>15807</v>
      </c>
      <c r="G2453" s="182" t="str">
        <f ca="1">IF(C2453=$X$4,IF(ISERROR($V2453),"Enter smelter details","RMI"),IF(ISERROR($V2453),"",OFFSET('Smelter Look-up'!$F$4,$V2453-4,0)))</f>
        <v/>
      </c>
      <c r="H2453" s="183"/>
      <c r="I2453" s="184" t="s">
        <v>15807</v>
      </c>
      <c r="J2453" s="184" t="s">
        <v>15807</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t="s">
        <v>15807</v>
      </c>
      <c r="B2454" s="182" t="str">
        <f>IF(LEN(A2454)=0,"",INDEX('Smelter Look-up'!$A:$A,MATCH($A2454,'Smelter Look-up'!$E:$E,0)))</f>
        <v/>
      </c>
      <c r="C2454" s="186" t="str">
        <f>IF(LEN(A2454)=0,"",INDEX('Smelter Look-up'!$C:$C,MATCH($A2454,'Smelter Look-up'!$E:$E,0)))</f>
        <v/>
      </c>
      <c r="D2454" s="230"/>
      <c r="E2454" s="182" t="str">
        <f ca="1">IF(ISERROR($V2454),"",OFFSET('Smelter Look-up'!$D$4,$V2454-4,0)&amp;"")</f>
        <v/>
      </c>
      <c r="F2454" s="182" t="s">
        <v>15807</v>
      </c>
      <c r="G2454" s="182" t="str">
        <f ca="1">IF(C2454=$X$4,IF(ISERROR($V2454),"Enter smelter details","RMI"),IF(ISERROR($V2454),"",OFFSET('Smelter Look-up'!$F$4,$V2454-4,0)))</f>
        <v/>
      </c>
      <c r="H2454" s="183"/>
      <c r="I2454" s="184" t="s">
        <v>15807</v>
      </c>
      <c r="J2454" s="184" t="s">
        <v>15807</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t="s">
        <v>15807</v>
      </c>
      <c r="B2455" s="182" t="str">
        <f>IF(LEN(A2455)=0,"",INDEX('Smelter Look-up'!$A:$A,MATCH($A2455,'Smelter Look-up'!$E:$E,0)))</f>
        <v/>
      </c>
      <c r="C2455" s="186" t="str">
        <f>IF(LEN(A2455)=0,"",INDEX('Smelter Look-up'!$C:$C,MATCH($A2455,'Smelter Look-up'!$E:$E,0)))</f>
        <v/>
      </c>
      <c r="D2455" s="230"/>
      <c r="E2455" s="182" t="str">
        <f ca="1">IF(ISERROR($V2455),"",OFFSET('Smelter Look-up'!$D$4,$V2455-4,0)&amp;"")</f>
        <v/>
      </c>
      <c r="F2455" s="182" t="s">
        <v>15807</v>
      </c>
      <c r="G2455" s="182" t="str">
        <f ca="1">IF(C2455=$X$4,IF(ISERROR($V2455),"Enter smelter details","RMI"),IF(ISERROR($V2455),"",OFFSET('Smelter Look-up'!$F$4,$V2455-4,0)))</f>
        <v/>
      </c>
      <c r="H2455" s="183"/>
      <c r="I2455" s="184" t="s">
        <v>15807</v>
      </c>
      <c r="J2455" s="184" t="s">
        <v>15807</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t="s">
        <v>15807</v>
      </c>
      <c r="B2456" s="182" t="str">
        <f>IF(LEN(A2456)=0,"",INDEX('Smelter Look-up'!$A:$A,MATCH($A2456,'Smelter Look-up'!$E:$E,0)))</f>
        <v/>
      </c>
      <c r="C2456" s="186" t="str">
        <f>IF(LEN(A2456)=0,"",INDEX('Smelter Look-up'!$C:$C,MATCH($A2456,'Smelter Look-up'!$E:$E,0)))</f>
        <v/>
      </c>
      <c r="D2456" s="230"/>
      <c r="E2456" s="182" t="str">
        <f ca="1">IF(ISERROR($V2456),"",OFFSET('Smelter Look-up'!$D$4,$V2456-4,0)&amp;"")</f>
        <v/>
      </c>
      <c r="F2456" s="182" t="s">
        <v>15807</v>
      </c>
      <c r="G2456" s="182" t="str">
        <f ca="1">IF(C2456=$X$4,IF(ISERROR($V2456),"Enter smelter details","RMI"),IF(ISERROR($V2456),"",OFFSET('Smelter Look-up'!$F$4,$V2456-4,0)))</f>
        <v/>
      </c>
      <c r="H2456" s="183"/>
      <c r="I2456" s="184" t="s">
        <v>15807</v>
      </c>
      <c r="J2456" s="184" t="s">
        <v>15807</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t="s">
        <v>15807</v>
      </c>
      <c r="B2457" s="182" t="str">
        <f>IF(LEN(A2457)=0,"",INDEX('Smelter Look-up'!$A:$A,MATCH($A2457,'Smelter Look-up'!$E:$E,0)))</f>
        <v/>
      </c>
      <c r="C2457" s="186" t="str">
        <f>IF(LEN(A2457)=0,"",INDEX('Smelter Look-up'!$C:$C,MATCH($A2457,'Smelter Look-up'!$E:$E,0)))</f>
        <v/>
      </c>
      <c r="D2457" s="230"/>
      <c r="E2457" s="182" t="str">
        <f ca="1">IF(ISERROR($V2457),"",OFFSET('Smelter Look-up'!$D$4,$V2457-4,0)&amp;"")</f>
        <v/>
      </c>
      <c r="F2457" s="182" t="s">
        <v>15807</v>
      </c>
      <c r="G2457" s="182" t="str">
        <f ca="1">IF(C2457=$X$4,IF(ISERROR($V2457),"Enter smelter details","RMI"),IF(ISERROR($V2457),"",OFFSET('Smelter Look-up'!$F$4,$V2457-4,0)))</f>
        <v/>
      </c>
      <c r="H2457" s="183"/>
      <c r="I2457" s="184" t="s">
        <v>15807</v>
      </c>
      <c r="J2457" s="184" t="s">
        <v>15807</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t="s">
        <v>15807</v>
      </c>
      <c r="B2458" s="182" t="str">
        <f>IF(LEN(A2458)=0,"",INDEX('Smelter Look-up'!$A:$A,MATCH($A2458,'Smelter Look-up'!$E:$E,0)))</f>
        <v/>
      </c>
      <c r="C2458" s="186" t="str">
        <f>IF(LEN(A2458)=0,"",INDEX('Smelter Look-up'!$C:$C,MATCH($A2458,'Smelter Look-up'!$E:$E,0)))</f>
        <v/>
      </c>
      <c r="D2458" s="230"/>
      <c r="E2458" s="182" t="str">
        <f ca="1">IF(ISERROR($V2458),"",OFFSET('Smelter Look-up'!$D$4,$V2458-4,0)&amp;"")</f>
        <v/>
      </c>
      <c r="F2458" s="182" t="s">
        <v>15807</v>
      </c>
      <c r="G2458" s="182" t="str">
        <f ca="1">IF(C2458=$X$4,IF(ISERROR($V2458),"Enter smelter details","RMI"),IF(ISERROR($V2458),"",OFFSET('Smelter Look-up'!$F$4,$V2458-4,0)))</f>
        <v/>
      </c>
      <c r="H2458" s="183"/>
      <c r="I2458" s="184" t="s">
        <v>15807</v>
      </c>
      <c r="J2458" s="184" t="s">
        <v>15807</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t="s">
        <v>15807</v>
      </c>
      <c r="B2459" s="182" t="str">
        <f>IF(LEN(A2459)=0,"",INDEX('Smelter Look-up'!$A:$A,MATCH($A2459,'Smelter Look-up'!$E:$E,0)))</f>
        <v/>
      </c>
      <c r="C2459" s="186" t="str">
        <f>IF(LEN(A2459)=0,"",INDEX('Smelter Look-up'!$C:$C,MATCH($A2459,'Smelter Look-up'!$E:$E,0)))</f>
        <v/>
      </c>
      <c r="D2459" s="230"/>
      <c r="E2459" s="182" t="str">
        <f ca="1">IF(ISERROR($V2459),"",OFFSET('Smelter Look-up'!$D$4,$V2459-4,0)&amp;"")</f>
        <v/>
      </c>
      <c r="F2459" s="182" t="s">
        <v>15807</v>
      </c>
      <c r="G2459" s="182" t="str">
        <f ca="1">IF(C2459=$X$4,IF(ISERROR($V2459),"Enter smelter details","RMI"),IF(ISERROR($V2459),"",OFFSET('Smelter Look-up'!$F$4,$V2459-4,0)))</f>
        <v/>
      </c>
      <c r="H2459" s="183"/>
      <c r="I2459" s="184" t="s">
        <v>15807</v>
      </c>
      <c r="J2459" s="184" t="s">
        <v>15807</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t="s">
        <v>15807</v>
      </c>
      <c r="B2460" s="182" t="str">
        <f>IF(LEN(A2460)=0,"",INDEX('Smelter Look-up'!$A:$A,MATCH($A2460,'Smelter Look-up'!$E:$E,0)))</f>
        <v/>
      </c>
      <c r="C2460" s="186" t="str">
        <f>IF(LEN(A2460)=0,"",INDEX('Smelter Look-up'!$C:$C,MATCH($A2460,'Smelter Look-up'!$E:$E,0)))</f>
        <v/>
      </c>
      <c r="D2460" s="230"/>
      <c r="E2460" s="182" t="str">
        <f ca="1">IF(ISERROR($V2460),"",OFFSET('Smelter Look-up'!$D$4,$V2460-4,0)&amp;"")</f>
        <v/>
      </c>
      <c r="F2460" s="182" t="s">
        <v>15807</v>
      </c>
      <c r="G2460" s="182" t="str">
        <f ca="1">IF(C2460=$X$4,IF(ISERROR($V2460),"Enter smelter details","RMI"),IF(ISERROR($V2460),"",OFFSET('Smelter Look-up'!$F$4,$V2460-4,0)))</f>
        <v/>
      </c>
      <c r="H2460" s="183"/>
      <c r="I2460" s="184" t="s">
        <v>15807</v>
      </c>
      <c r="J2460" s="184" t="s">
        <v>15807</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t="s">
        <v>15807</v>
      </c>
      <c r="B2461" s="182" t="str">
        <f>IF(LEN(A2461)=0,"",INDEX('Smelter Look-up'!$A:$A,MATCH($A2461,'Smelter Look-up'!$E:$E,0)))</f>
        <v/>
      </c>
      <c r="C2461" s="186" t="str">
        <f>IF(LEN(A2461)=0,"",INDEX('Smelter Look-up'!$C:$C,MATCH($A2461,'Smelter Look-up'!$E:$E,0)))</f>
        <v/>
      </c>
      <c r="D2461" s="230"/>
      <c r="E2461" s="182" t="str">
        <f ca="1">IF(ISERROR($V2461),"",OFFSET('Smelter Look-up'!$D$4,$V2461-4,0)&amp;"")</f>
        <v/>
      </c>
      <c r="F2461" s="182" t="s">
        <v>15807</v>
      </c>
      <c r="G2461" s="182" t="str">
        <f ca="1">IF(C2461=$X$4,IF(ISERROR($V2461),"Enter smelter details","RMI"),IF(ISERROR($V2461),"",OFFSET('Smelter Look-up'!$F$4,$V2461-4,0)))</f>
        <v/>
      </c>
      <c r="H2461" s="183"/>
      <c r="I2461" s="184" t="s">
        <v>15807</v>
      </c>
      <c r="J2461" s="184" t="s">
        <v>15807</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t="s">
        <v>15807</v>
      </c>
      <c r="B2462" s="182" t="str">
        <f>IF(LEN(A2462)=0,"",INDEX('Smelter Look-up'!$A:$A,MATCH($A2462,'Smelter Look-up'!$E:$E,0)))</f>
        <v/>
      </c>
      <c r="C2462" s="186" t="str">
        <f>IF(LEN(A2462)=0,"",INDEX('Smelter Look-up'!$C:$C,MATCH($A2462,'Smelter Look-up'!$E:$E,0)))</f>
        <v/>
      </c>
      <c r="D2462" s="230"/>
      <c r="E2462" s="182" t="str">
        <f ca="1">IF(ISERROR($V2462),"",OFFSET('Smelter Look-up'!$D$4,$V2462-4,0)&amp;"")</f>
        <v/>
      </c>
      <c r="F2462" s="182" t="s">
        <v>15807</v>
      </c>
      <c r="G2462" s="182" t="str">
        <f ca="1">IF(C2462=$X$4,IF(ISERROR($V2462),"Enter smelter details","RMI"),IF(ISERROR($V2462),"",OFFSET('Smelter Look-up'!$F$4,$V2462-4,0)))</f>
        <v/>
      </c>
      <c r="H2462" s="183"/>
      <c r="I2462" s="184" t="s">
        <v>15807</v>
      </c>
      <c r="J2462" s="184" t="s">
        <v>15807</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t="s">
        <v>15807</v>
      </c>
      <c r="B2463" s="182" t="str">
        <f>IF(LEN(A2463)=0,"",INDEX('Smelter Look-up'!$A:$A,MATCH($A2463,'Smelter Look-up'!$E:$E,0)))</f>
        <v/>
      </c>
      <c r="C2463" s="186" t="str">
        <f>IF(LEN(A2463)=0,"",INDEX('Smelter Look-up'!$C:$C,MATCH($A2463,'Smelter Look-up'!$E:$E,0)))</f>
        <v/>
      </c>
      <c r="D2463" s="230"/>
      <c r="E2463" s="182" t="str">
        <f ca="1">IF(ISERROR($V2463),"",OFFSET('Smelter Look-up'!$D$4,$V2463-4,0)&amp;"")</f>
        <v/>
      </c>
      <c r="F2463" s="182" t="s">
        <v>15807</v>
      </c>
      <c r="G2463" s="182" t="str">
        <f ca="1">IF(C2463=$X$4,IF(ISERROR($V2463),"Enter smelter details","RMI"),IF(ISERROR($V2463),"",OFFSET('Smelter Look-up'!$F$4,$V2463-4,0)))</f>
        <v/>
      </c>
      <c r="H2463" s="183"/>
      <c r="I2463" s="184" t="s">
        <v>15807</v>
      </c>
      <c r="J2463" s="184" t="s">
        <v>15807</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t="s">
        <v>15807</v>
      </c>
      <c r="B2464" s="182" t="str">
        <f>IF(LEN(A2464)=0,"",INDEX('Smelter Look-up'!$A:$A,MATCH($A2464,'Smelter Look-up'!$E:$E,0)))</f>
        <v/>
      </c>
      <c r="C2464" s="186" t="str">
        <f>IF(LEN(A2464)=0,"",INDEX('Smelter Look-up'!$C:$C,MATCH($A2464,'Smelter Look-up'!$E:$E,0)))</f>
        <v/>
      </c>
      <c r="D2464" s="230"/>
      <c r="E2464" s="182" t="str">
        <f ca="1">IF(ISERROR($V2464),"",OFFSET('Smelter Look-up'!$D$4,$V2464-4,0)&amp;"")</f>
        <v/>
      </c>
      <c r="F2464" s="182" t="s">
        <v>15807</v>
      </c>
      <c r="G2464" s="182" t="str">
        <f ca="1">IF(C2464=$X$4,IF(ISERROR($V2464),"Enter smelter details","RMI"),IF(ISERROR($V2464),"",OFFSET('Smelter Look-up'!$F$4,$V2464-4,0)))</f>
        <v/>
      </c>
      <c r="H2464" s="183"/>
      <c r="I2464" s="184" t="s">
        <v>15807</v>
      </c>
      <c r="J2464" s="184" t="s">
        <v>15807</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t="s">
        <v>15807</v>
      </c>
      <c r="B2465" s="182" t="str">
        <f>IF(LEN(A2465)=0,"",INDEX('Smelter Look-up'!$A:$A,MATCH($A2465,'Smelter Look-up'!$E:$E,0)))</f>
        <v/>
      </c>
      <c r="C2465" s="186" t="str">
        <f>IF(LEN(A2465)=0,"",INDEX('Smelter Look-up'!$C:$C,MATCH($A2465,'Smelter Look-up'!$E:$E,0)))</f>
        <v/>
      </c>
      <c r="D2465" s="230"/>
      <c r="E2465" s="182" t="str">
        <f ca="1">IF(ISERROR($V2465),"",OFFSET('Smelter Look-up'!$D$4,$V2465-4,0)&amp;"")</f>
        <v/>
      </c>
      <c r="F2465" s="182" t="s">
        <v>15807</v>
      </c>
      <c r="G2465" s="182" t="str">
        <f ca="1">IF(C2465=$X$4,IF(ISERROR($V2465),"Enter smelter details","RMI"),IF(ISERROR($V2465),"",OFFSET('Smelter Look-up'!$F$4,$V2465-4,0)))</f>
        <v/>
      </c>
      <c r="H2465" s="183"/>
      <c r="I2465" s="184" t="s">
        <v>15807</v>
      </c>
      <c r="J2465" s="184" t="s">
        <v>15807</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t="s">
        <v>15807</v>
      </c>
      <c r="B2466" s="182" t="str">
        <f>IF(LEN(A2466)=0,"",INDEX('Smelter Look-up'!$A:$A,MATCH($A2466,'Smelter Look-up'!$E:$E,0)))</f>
        <v/>
      </c>
      <c r="C2466" s="186" t="str">
        <f>IF(LEN(A2466)=0,"",INDEX('Smelter Look-up'!$C:$C,MATCH($A2466,'Smelter Look-up'!$E:$E,0)))</f>
        <v/>
      </c>
      <c r="D2466" s="230"/>
      <c r="E2466" s="182" t="str">
        <f ca="1">IF(ISERROR($V2466),"",OFFSET('Smelter Look-up'!$D$4,$V2466-4,0)&amp;"")</f>
        <v/>
      </c>
      <c r="F2466" s="182" t="s">
        <v>15807</v>
      </c>
      <c r="G2466" s="182" t="str">
        <f ca="1">IF(C2466=$X$4,IF(ISERROR($V2466),"Enter smelter details","RMI"),IF(ISERROR($V2466),"",OFFSET('Smelter Look-up'!$F$4,$V2466-4,0)))</f>
        <v/>
      </c>
      <c r="H2466" s="183"/>
      <c r="I2466" s="184" t="s">
        <v>15807</v>
      </c>
      <c r="J2466" s="184" t="s">
        <v>15807</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t="s">
        <v>15807</v>
      </c>
      <c r="B2467" s="182" t="str">
        <f>IF(LEN(A2467)=0,"",INDEX('Smelter Look-up'!$A:$A,MATCH($A2467,'Smelter Look-up'!$E:$E,0)))</f>
        <v/>
      </c>
      <c r="C2467" s="186" t="str">
        <f>IF(LEN(A2467)=0,"",INDEX('Smelter Look-up'!$C:$C,MATCH($A2467,'Smelter Look-up'!$E:$E,0)))</f>
        <v/>
      </c>
      <c r="D2467" s="230"/>
      <c r="E2467" s="182" t="str">
        <f ca="1">IF(ISERROR($V2467),"",OFFSET('Smelter Look-up'!$D$4,$V2467-4,0)&amp;"")</f>
        <v/>
      </c>
      <c r="F2467" s="182" t="s">
        <v>15807</v>
      </c>
      <c r="G2467" s="182" t="str">
        <f ca="1">IF(C2467=$X$4,IF(ISERROR($V2467),"Enter smelter details","RMI"),IF(ISERROR($V2467),"",OFFSET('Smelter Look-up'!$F$4,$V2467-4,0)))</f>
        <v/>
      </c>
      <c r="H2467" s="183"/>
      <c r="I2467" s="184" t="s">
        <v>15807</v>
      </c>
      <c r="J2467" s="184" t="s">
        <v>15807</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t="s">
        <v>15807</v>
      </c>
      <c r="B2468" s="182" t="str">
        <f>IF(LEN(A2468)=0,"",INDEX('Smelter Look-up'!$A:$A,MATCH($A2468,'Smelter Look-up'!$E:$E,0)))</f>
        <v/>
      </c>
      <c r="C2468" s="186" t="str">
        <f>IF(LEN(A2468)=0,"",INDEX('Smelter Look-up'!$C:$C,MATCH($A2468,'Smelter Look-up'!$E:$E,0)))</f>
        <v/>
      </c>
      <c r="D2468" s="230"/>
      <c r="E2468" s="182" t="str">
        <f ca="1">IF(ISERROR($V2468),"",OFFSET('Smelter Look-up'!$D$4,$V2468-4,0)&amp;"")</f>
        <v/>
      </c>
      <c r="F2468" s="182" t="s">
        <v>15807</v>
      </c>
      <c r="G2468" s="182" t="str">
        <f ca="1">IF(C2468=$X$4,IF(ISERROR($V2468),"Enter smelter details","RMI"),IF(ISERROR($V2468),"",OFFSET('Smelter Look-up'!$F$4,$V2468-4,0)))</f>
        <v/>
      </c>
      <c r="H2468" s="183"/>
      <c r="I2468" s="184" t="s">
        <v>15807</v>
      </c>
      <c r="J2468" s="184" t="s">
        <v>15807</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t="s">
        <v>15807</v>
      </c>
      <c r="B2469" s="182" t="str">
        <f>IF(LEN(A2469)=0,"",INDEX('Smelter Look-up'!$A:$A,MATCH($A2469,'Smelter Look-up'!$E:$E,0)))</f>
        <v/>
      </c>
      <c r="C2469" s="186" t="str">
        <f>IF(LEN(A2469)=0,"",INDEX('Smelter Look-up'!$C:$C,MATCH($A2469,'Smelter Look-up'!$E:$E,0)))</f>
        <v/>
      </c>
      <c r="D2469" s="230"/>
      <c r="E2469" s="182" t="str">
        <f ca="1">IF(ISERROR($V2469),"",OFFSET('Smelter Look-up'!$D$4,$V2469-4,0)&amp;"")</f>
        <v/>
      </c>
      <c r="F2469" s="182" t="s">
        <v>15807</v>
      </c>
      <c r="G2469" s="182" t="str">
        <f ca="1">IF(C2469=$X$4,IF(ISERROR($V2469),"Enter smelter details","RMI"),IF(ISERROR($V2469),"",OFFSET('Smelter Look-up'!$F$4,$V2469-4,0)))</f>
        <v/>
      </c>
      <c r="H2469" s="183"/>
      <c r="I2469" s="184" t="s">
        <v>15807</v>
      </c>
      <c r="J2469" s="184" t="s">
        <v>15807</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t="s">
        <v>15807</v>
      </c>
      <c r="B2470" s="182" t="str">
        <f>IF(LEN(A2470)=0,"",INDEX('Smelter Look-up'!$A:$A,MATCH($A2470,'Smelter Look-up'!$E:$E,0)))</f>
        <v/>
      </c>
      <c r="C2470" s="186" t="str">
        <f>IF(LEN(A2470)=0,"",INDEX('Smelter Look-up'!$C:$C,MATCH($A2470,'Smelter Look-up'!$E:$E,0)))</f>
        <v/>
      </c>
      <c r="D2470" s="230"/>
      <c r="E2470" s="182" t="str">
        <f ca="1">IF(ISERROR($V2470),"",OFFSET('Smelter Look-up'!$D$4,$V2470-4,0)&amp;"")</f>
        <v/>
      </c>
      <c r="F2470" s="182" t="s">
        <v>15807</v>
      </c>
      <c r="G2470" s="182" t="str">
        <f ca="1">IF(C2470=$X$4,IF(ISERROR($V2470),"Enter smelter details","RMI"),IF(ISERROR($V2470),"",OFFSET('Smelter Look-up'!$F$4,$V2470-4,0)))</f>
        <v/>
      </c>
      <c r="H2470" s="183"/>
      <c r="I2470" s="184" t="s">
        <v>15807</v>
      </c>
      <c r="J2470" s="184" t="s">
        <v>15807</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t="s">
        <v>15807</v>
      </c>
      <c r="B2471" s="182" t="str">
        <f>IF(LEN(A2471)=0,"",INDEX('Smelter Look-up'!$A:$A,MATCH($A2471,'Smelter Look-up'!$E:$E,0)))</f>
        <v/>
      </c>
      <c r="C2471" s="186" t="str">
        <f>IF(LEN(A2471)=0,"",INDEX('Smelter Look-up'!$C:$C,MATCH($A2471,'Smelter Look-up'!$E:$E,0)))</f>
        <v/>
      </c>
      <c r="D2471" s="230"/>
      <c r="E2471" s="182" t="str">
        <f ca="1">IF(ISERROR($V2471),"",OFFSET('Smelter Look-up'!$D$4,$V2471-4,0)&amp;"")</f>
        <v/>
      </c>
      <c r="F2471" s="182" t="s">
        <v>15807</v>
      </c>
      <c r="G2471" s="182" t="str">
        <f ca="1">IF(C2471=$X$4,IF(ISERROR($V2471),"Enter smelter details","RMI"),IF(ISERROR($V2471),"",OFFSET('Smelter Look-up'!$F$4,$V2471-4,0)))</f>
        <v/>
      </c>
      <c r="H2471" s="183"/>
      <c r="I2471" s="184" t="s">
        <v>15807</v>
      </c>
      <c r="J2471" s="184" t="s">
        <v>15807</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t="s">
        <v>15807</v>
      </c>
      <c r="B2472" s="182" t="str">
        <f>IF(LEN(A2472)=0,"",INDEX('Smelter Look-up'!$A:$A,MATCH($A2472,'Smelter Look-up'!$E:$E,0)))</f>
        <v/>
      </c>
      <c r="C2472" s="186" t="str">
        <f>IF(LEN(A2472)=0,"",INDEX('Smelter Look-up'!$C:$C,MATCH($A2472,'Smelter Look-up'!$E:$E,0)))</f>
        <v/>
      </c>
      <c r="D2472" s="230"/>
      <c r="E2472" s="182" t="str">
        <f ca="1">IF(ISERROR($V2472),"",OFFSET('Smelter Look-up'!$D$4,$V2472-4,0)&amp;"")</f>
        <v/>
      </c>
      <c r="F2472" s="182" t="s">
        <v>15807</v>
      </c>
      <c r="G2472" s="182" t="str">
        <f ca="1">IF(C2472=$X$4,IF(ISERROR($V2472),"Enter smelter details","RMI"),IF(ISERROR($V2472),"",OFFSET('Smelter Look-up'!$F$4,$V2472-4,0)))</f>
        <v/>
      </c>
      <c r="H2472" s="183"/>
      <c r="I2472" s="184" t="s">
        <v>15807</v>
      </c>
      <c r="J2472" s="184" t="s">
        <v>15807</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t="s">
        <v>15807</v>
      </c>
      <c r="B2473" s="182" t="str">
        <f>IF(LEN(A2473)=0,"",INDEX('Smelter Look-up'!$A:$A,MATCH($A2473,'Smelter Look-up'!$E:$E,0)))</f>
        <v/>
      </c>
      <c r="C2473" s="186" t="str">
        <f>IF(LEN(A2473)=0,"",INDEX('Smelter Look-up'!$C:$C,MATCH($A2473,'Smelter Look-up'!$E:$E,0)))</f>
        <v/>
      </c>
      <c r="D2473" s="230"/>
      <c r="E2473" s="182" t="str">
        <f ca="1">IF(ISERROR($V2473),"",OFFSET('Smelter Look-up'!$D$4,$V2473-4,0)&amp;"")</f>
        <v/>
      </c>
      <c r="F2473" s="182" t="s">
        <v>15807</v>
      </c>
      <c r="G2473" s="182" t="str">
        <f ca="1">IF(C2473=$X$4,IF(ISERROR($V2473),"Enter smelter details","RMI"),IF(ISERROR($V2473),"",OFFSET('Smelter Look-up'!$F$4,$V2473-4,0)))</f>
        <v/>
      </c>
      <c r="H2473" s="183"/>
      <c r="I2473" s="184" t="s">
        <v>15807</v>
      </c>
      <c r="J2473" s="184" t="s">
        <v>15807</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t="s">
        <v>15807</v>
      </c>
      <c r="B2474" s="182" t="str">
        <f>IF(LEN(A2474)=0,"",INDEX('Smelter Look-up'!$A:$A,MATCH($A2474,'Smelter Look-up'!$E:$E,0)))</f>
        <v/>
      </c>
      <c r="C2474" s="186" t="str">
        <f>IF(LEN(A2474)=0,"",INDEX('Smelter Look-up'!$C:$C,MATCH($A2474,'Smelter Look-up'!$E:$E,0)))</f>
        <v/>
      </c>
      <c r="D2474" s="230"/>
      <c r="E2474" s="182" t="str">
        <f ca="1">IF(ISERROR($V2474),"",OFFSET('Smelter Look-up'!$D$4,$V2474-4,0)&amp;"")</f>
        <v/>
      </c>
      <c r="F2474" s="182" t="s">
        <v>15807</v>
      </c>
      <c r="G2474" s="182" t="str">
        <f ca="1">IF(C2474=$X$4,IF(ISERROR($V2474),"Enter smelter details","RMI"),IF(ISERROR($V2474),"",OFFSET('Smelter Look-up'!$F$4,$V2474-4,0)))</f>
        <v/>
      </c>
      <c r="H2474" s="183"/>
      <c r="I2474" s="184" t="s">
        <v>15807</v>
      </c>
      <c r="J2474" s="184" t="s">
        <v>15807</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t="s">
        <v>15807</v>
      </c>
      <c r="B2475" s="182" t="str">
        <f>IF(LEN(A2475)=0,"",INDEX('Smelter Look-up'!$A:$A,MATCH($A2475,'Smelter Look-up'!$E:$E,0)))</f>
        <v/>
      </c>
      <c r="C2475" s="186" t="str">
        <f>IF(LEN(A2475)=0,"",INDEX('Smelter Look-up'!$C:$C,MATCH($A2475,'Smelter Look-up'!$E:$E,0)))</f>
        <v/>
      </c>
      <c r="D2475" s="230"/>
      <c r="E2475" s="182" t="str">
        <f ca="1">IF(ISERROR($V2475),"",OFFSET('Smelter Look-up'!$D$4,$V2475-4,0)&amp;"")</f>
        <v/>
      </c>
      <c r="F2475" s="182" t="s">
        <v>15807</v>
      </c>
      <c r="G2475" s="182" t="str">
        <f ca="1">IF(C2475=$X$4,IF(ISERROR($V2475),"Enter smelter details","RMI"),IF(ISERROR($V2475),"",OFFSET('Smelter Look-up'!$F$4,$V2475-4,0)))</f>
        <v/>
      </c>
      <c r="H2475" s="183"/>
      <c r="I2475" s="184" t="s">
        <v>15807</v>
      </c>
      <c r="J2475" s="184" t="s">
        <v>15807</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t="s">
        <v>15807</v>
      </c>
      <c r="B2476" s="182" t="str">
        <f>IF(LEN(A2476)=0,"",INDEX('Smelter Look-up'!$A:$A,MATCH($A2476,'Smelter Look-up'!$E:$E,0)))</f>
        <v/>
      </c>
      <c r="C2476" s="186" t="str">
        <f>IF(LEN(A2476)=0,"",INDEX('Smelter Look-up'!$C:$C,MATCH($A2476,'Smelter Look-up'!$E:$E,0)))</f>
        <v/>
      </c>
      <c r="D2476" s="230"/>
      <c r="E2476" s="182" t="str">
        <f ca="1">IF(ISERROR($V2476),"",OFFSET('Smelter Look-up'!$D$4,$V2476-4,0)&amp;"")</f>
        <v/>
      </c>
      <c r="F2476" s="182" t="s">
        <v>15807</v>
      </c>
      <c r="G2476" s="182" t="str">
        <f ca="1">IF(C2476=$X$4,IF(ISERROR($V2476),"Enter smelter details","RMI"),IF(ISERROR($V2476),"",OFFSET('Smelter Look-up'!$F$4,$V2476-4,0)))</f>
        <v/>
      </c>
      <c r="H2476" s="183"/>
      <c r="I2476" s="184" t="s">
        <v>15807</v>
      </c>
      <c r="J2476" s="184" t="s">
        <v>15807</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t="s">
        <v>15807</v>
      </c>
      <c r="B2477" s="182" t="str">
        <f>IF(LEN(A2477)=0,"",INDEX('Smelter Look-up'!$A:$A,MATCH($A2477,'Smelter Look-up'!$E:$E,0)))</f>
        <v/>
      </c>
      <c r="C2477" s="186" t="str">
        <f>IF(LEN(A2477)=0,"",INDEX('Smelter Look-up'!$C:$C,MATCH($A2477,'Smelter Look-up'!$E:$E,0)))</f>
        <v/>
      </c>
      <c r="D2477" s="230"/>
      <c r="E2477" s="182" t="str">
        <f ca="1">IF(ISERROR($V2477),"",OFFSET('Smelter Look-up'!$D$4,$V2477-4,0)&amp;"")</f>
        <v/>
      </c>
      <c r="F2477" s="182" t="s">
        <v>15807</v>
      </c>
      <c r="G2477" s="182" t="str">
        <f ca="1">IF(C2477=$X$4,IF(ISERROR($V2477),"Enter smelter details","RMI"),IF(ISERROR($V2477),"",OFFSET('Smelter Look-up'!$F$4,$V2477-4,0)))</f>
        <v/>
      </c>
      <c r="H2477" s="183"/>
      <c r="I2477" s="184" t="s">
        <v>15807</v>
      </c>
      <c r="J2477" s="184" t="s">
        <v>15807</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t="s">
        <v>15807</v>
      </c>
      <c r="B2478" s="182" t="str">
        <f>IF(LEN(A2478)=0,"",INDEX('Smelter Look-up'!$A:$A,MATCH($A2478,'Smelter Look-up'!$E:$E,0)))</f>
        <v/>
      </c>
      <c r="C2478" s="186" t="str">
        <f>IF(LEN(A2478)=0,"",INDEX('Smelter Look-up'!$C:$C,MATCH($A2478,'Smelter Look-up'!$E:$E,0)))</f>
        <v/>
      </c>
      <c r="D2478" s="230"/>
      <c r="E2478" s="182" t="str">
        <f ca="1">IF(ISERROR($V2478),"",OFFSET('Smelter Look-up'!$D$4,$V2478-4,0)&amp;"")</f>
        <v/>
      </c>
      <c r="F2478" s="182" t="s">
        <v>15807</v>
      </c>
      <c r="G2478" s="182" t="str">
        <f ca="1">IF(C2478=$X$4,IF(ISERROR($V2478),"Enter smelter details","RMI"),IF(ISERROR($V2478),"",OFFSET('Smelter Look-up'!$F$4,$V2478-4,0)))</f>
        <v/>
      </c>
      <c r="H2478" s="183"/>
      <c r="I2478" s="184" t="s">
        <v>15807</v>
      </c>
      <c r="J2478" s="184" t="s">
        <v>15807</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t="s">
        <v>15807</v>
      </c>
      <c r="B2479" s="182" t="str">
        <f>IF(LEN(A2479)=0,"",INDEX('Smelter Look-up'!$A:$A,MATCH($A2479,'Smelter Look-up'!$E:$E,0)))</f>
        <v/>
      </c>
      <c r="C2479" s="186" t="str">
        <f>IF(LEN(A2479)=0,"",INDEX('Smelter Look-up'!$C:$C,MATCH($A2479,'Smelter Look-up'!$E:$E,0)))</f>
        <v/>
      </c>
      <c r="D2479" s="230"/>
      <c r="E2479" s="182" t="str">
        <f ca="1">IF(ISERROR($V2479),"",OFFSET('Smelter Look-up'!$D$4,$V2479-4,0)&amp;"")</f>
        <v/>
      </c>
      <c r="F2479" s="182" t="s">
        <v>15807</v>
      </c>
      <c r="G2479" s="182" t="str">
        <f ca="1">IF(C2479=$X$4,IF(ISERROR($V2479),"Enter smelter details","RMI"),IF(ISERROR($V2479),"",OFFSET('Smelter Look-up'!$F$4,$V2479-4,0)))</f>
        <v/>
      </c>
      <c r="H2479" s="183"/>
      <c r="I2479" s="184" t="s">
        <v>15807</v>
      </c>
      <c r="J2479" s="184" t="s">
        <v>15807</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t="s">
        <v>15807</v>
      </c>
      <c r="B2480" s="182" t="str">
        <f>IF(LEN(A2480)=0,"",INDEX('Smelter Look-up'!$A:$A,MATCH($A2480,'Smelter Look-up'!$E:$E,0)))</f>
        <v/>
      </c>
      <c r="C2480" s="186" t="str">
        <f>IF(LEN(A2480)=0,"",INDEX('Smelter Look-up'!$C:$C,MATCH($A2480,'Smelter Look-up'!$E:$E,0)))</f>
        <v/>
      </c>
      <c r="D2480" s="230"/>
      <c r="E2480" s="182" t="str">
        <f ca="1">IF(ISERROR($V2480),"",OFFSET('Smelter Look-up'!$D$4,$V2480-4,0)&amp;"")</f>
        <v/>
      </c>
      <c r="F2480" s="182" t="s">
        <v>15807</v>
      </c>
      <c r="G2480" s="182" t="str">
        <f ca="1">IF(C2480=$X$4,IF(ISERROR($V2480),"Enter smelter details","RMI"),IF(ISERROR($V2480),"",OFFSET('Smelter Look-up'!$F$4,$V2480-4,0)))</f>
        <v/>
      </c>
      <c r="H2480" s="183"/>
      <c r="I2480" s="184" t="s">
        <v>15807</v>
      </c>
      <c r="J2480" s="184" t="s">
        <v>15807</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t="s">
        <v>15807</v>
      </c>
      <c r="B2481" s="182" t="str">
        <f>IF(LEN(A2481)=0,"",INDEX('Smelter Look-up'!$A:$A,MATCH($A2481,'Smelter Look-up'!$E:$E,0)))</f>
        <v/>
      </c>
      <c r="C2481" s="186" t="str">
        <f>IF(LEN(A2481)=0,"",INDEX('Smelter Look-up'!$C:$C,MATCH($A2481,'Smelter Look-up'!$E:$E,0)))</f>
        <v/>
      </c>
      <c r="D2481" s="230"/>
      <c r="E2481" s="182" t="str">
        <f ca="1">IF(ISERROR($V2481),"",OFFSET('Smelter Look-up'!$D$4,$V2481-4,0)&amp;"")</f>
        <v/>
      </c>
      <c r="F2481" s="182" t="s">
        <v>15807</v>
      </c>
      <c r="G2481" s="182" t="str">
        <f ca="1">IF(C2481=$X$4,IF(ISERROR($V2481),"Enter smelter details","RMI"),IF(ISERROR($V2481),"",OFFSET('Smelter Look-up'!$F$4,$V2481-4,0)))</f>
        <v/>
      </c>
      <c r="H2481" s="183"/>
      <c r="I2481" s="184" t="s">
        <v>15807</v>
      </c>
      <c r="J2481" s="184" t="s">
        <v>15807</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t="s">
        <v>15807</v>
      </c>
      <c r="B2482" s="182" t="str">
        <f>IF(LEN(A2482)=0,"",INDEX('Smelter Look-up'!$A:$A,MATCH($A2482,'Smelter Look-up'!$E:$E,0)))</f>
        <v/>
      </c>
      <c r="C2482" s="186" t="str">
        <f>IF(LEN(A2482)=0,"",INDEX('Smelter Look-up'!$C:$C,MATCH($A2482,'Smelter Look-up'!$E:$E,0)))</f>
        <v/>
      </c>
      <c r="D2482" s="230"/>
      <c r="E2482" s="182" t="str">
        <f ca="1">IF(ISERROR($V2482),"",OFFSET('Smelter Look-up'!$D$4,$V2482-4,0)&amp;"")</f>
        <v/>
      </c>
      <c r="F2482" s="182" t="s">
        <v>15807</v>
      </c>
      <c r="G2482" s="182" t="str">
        <f ca="1">IF(C2482=$X$4,IF(ISERROR($V2482),"Enter smelter details","RMI"),IF(ISERROR($V2482),"",OFFSET('Smelter Look-up'!$F$4,$V2482-4,0)))</f>
        <v/>
      </c>
      <c r="H2482" s="183"/>
      <c r="I2482" s="184" t="s">
        <v>15807</v>
      </c>
      <c r="J2482" s="184" t="s">
        <v>15807</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t="s">
        <v>15807</v>
      </c>
      <c r="B2483" s="182" t="str">
        <f>IF(LEN(A2483)=0,"",INDEX('Smelter Look-up'!$A:$A,MATCH($A2483,'Smelter Look-up'!$E:$E,0)))</f>
        <v/>
      </c>
      <c r="C2483" s="186" t="str">
        <f>IF(LEN(A2483)=0,"",INDEX('Smelter Look-up'!$C:$C,MATCH($A2483,'Smelter Look-up'!$E:$E,0)))</f>
        <v/>
      </c>
      <c r="D2483" s="230"/>
      <c r="E2483" s="182" t="str">
        <f ca="1">IF(ISERROR($V2483),"",OFFSET('Smelter Look-up'!$D$4,$V2483-4,0)&amp;"")</f>
        <v/>
      </c>
      <c r="F2483" s="182" t="s">
        <v>15807</v>
      </c>
      <c r="G2483" s="182" t="str">
        <f ca="1">IF(C2483=$X$4,IF(ISERROR($V2483),"Enter smelter details","RMI"),IF(ISERROR($V2483),"",OFFSET('Smelter Look-up'!$F$4,$V2483-4,0)))</f>
        <v/>
      </c>
      <c r="H2483" s="183"/>
      <c r="I2483" s="184" t="s">
        <v>15807</v>
      </c>
      <c r="J2483" s="184" t="s">
        <v>15807</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t="s">
        <v>15807</v>
      </c>
      <c r="B2484" s="182" t="str">
        <f>IF(LEN(A2484)=0,"",INDEX('Smelter Look-up'!$A:$A,MATCH($A2484,'Smelter Look-up'!$E:$E,0)))</f>
        <v/>
      </c>
      <c r="C2484" s="186" t="str">
        <f>IF(LEN(A2484)=0,"",INDEX('Smelter Look-up'!$C:$C,MATCH($A2484,'Smelter Look-up'!$E:$E,0)))</f>
        <v/>
      </c>
      <c r="D2484" s="230"/>
      <c r="E2484" s="182" t="str">
        <f ca="1">IF(ISERROR($V2484),"",OFFSET('Smelter Look-up'!$D$4,$V2484-4,0)&amp;"")</f>
        <v/>
      </c>
      <c r="F2484" s="182" t="s">
        <v>15807</v>
      </c>
      <c r="G2484" s="182" t="str">
        <f ca="1">IF(C2484=$X$4,IF(ISERROR($V2484),"Enter smelter details","RMI"),IF(ISERROR($V2484),"",OFFSET('Smelter Look-up'!$F$4,$V2484-4,0)))</f>
        <v/>
      </c>
      <c r="H2484" s="183"/>
      <c r="I2484" s="184" t="s">
        <v>15807</v>
      </c>
      <c r="J2484" s="184" t="s">
        <v>15807</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t="s">
        <v>15807</v>
      </c>
      <c r="B2485" s="182" t="str">
        <f>IF(LEN(A2485)=0,"",INDEX('Smelter Look-up'!$A:$A,MATCH($A2485,'Smelter Look-up'!$E:$E,0)))</f>
        <v/>
      </c>
      <c r="C2485" s="186" t="str">
        <f>IF(LEN(A2485)=0,"",INDEX('Smelter Look-up'!$C:$C,MATCH($A2485,'Smelter Look-up'!$E:$E,0)))</f>
        <v/>
      </c>
      <c r="D2485" s="230"/>
      <c r="E2485" s="182" t="str">
        <f ca="1">IF(ISERROR($V2485),"",OFFSET('Smelter Look-up'!$D$4,$V2485-4,0)&amp;"")</f>
        <v/>
      </c>
      <c r="F2485" s="182" t="s">
        <v>15807</v>
      </c>
      <c r="G2485" s="182" t="str">
        <f ca="1">IF(C2485=$X$4,IF(ISERROR($V2485),"Enter smelter details","RMI"),IF(ISERROR($V2485),"",OFFSET('Smelter Look-up'!$F$4,$V2485-4,0)))</f>
        <v/>
      </c>
      <c r="H2485" s="183"/>
      <c r="I2485" s="184" t="s">
        <v>15807</v>
      </c>
      <c r="J2485" s="184" t="s">
        <v>15807</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t="s">
        <v>15807</v>
      </c>
      <c r="B2486" s="182" t="str">
        <f>IF(LEN(A2486)=0,"",INDEX('Smelter Look-up'!$A:$A,MATCH($A2486,'Smelter Look-up'!$E:$E,0)))</f>
        <v/>
      </c>
      <c r="C2486" s="186" t="str">
        <f>IF(LEN(A2486)=0,"",INDEX('Smelter Look-up'!$C:$C,MATCH($A2486,'Smelter Look-up'!$E:$E,0)))</f>
        <v/>
      </c>
      <c r="D2486" s="230"/>
      <c r="E2486" s="182" t="str">
        <f ca="1">IF(ISERROR($V2486),"",OFFSET('Smelter Look-up'!$D$4,$V2486-4,0)&amp;"")</f>
        <v/>
      </c>
      <c r="F2486" s="182" t="s">
        <v>15807</v>
      </c>
      <c r="G2486" s="182" t="str">
        <f ca="1">IF(C2486=$X$4,IF(ISERROR($V2486),"Enter smelter details","RMI"),IF(ISERROR($V2486),"",OFFSET('Smelter Look-up'!$F$4,$V2486-4,0)))</f>
        <v/>
      </c>
      <c r="H2486" s="183"/>
      <c r="I2486" s="184" t="s">
        <v>15807</v>
      </c>
      <c r="J2486" s="184" t="s">
        <v>15807</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t="s">
        <v>15807</v>
      </c>
      <c r="B2487" s="182" t="str">
        <f>IF(LEN(A2487)=0,"",INDEX('Smelter Look-up'!$A:$A,MATCH($A2487,'Smelter Look-up'!$E:$E,0)))</f>
        <v/>
      </c>
      <c r="C2487" s="186" t="str">
        <f>IF(LEN(A2487)=0,"",INDEX('Smelter Look-up'!$C:$C,MATCH($A2487,'Smelter Look-up'!$E:$E,0)))</f>
        <v/>
      </c>
      <c r="D2487" s="230"/>
      <c r="E2487" s="182" t="str">
        <f ca="1">IF(ISERROR($V2487),"",OFFSET('Smelter Look-up'!$D$4,$V2487-4,0)&amp;"")</f>
        <v/>
      </c>
      <c r="F2487" s="182" t="s">
        <v>15807</v>
      </c>
      <c r="G2487" s="182" t="str">
        <f ca="1">IF(C2487=$X$4,IF(ISERROR($V2487),"Enter smelter details","RMI"),IF(ISERROR($V2487),"",OFFSET('Smelter Look-up'!$F$4,$V2487-4,0)))</f>
        <v/>
      </c>
      <c r="H2487" s="183"/>
      <c r="I2487" s="184" t="s">
        <v>15807</v>
      </c>
      <c r="J2487" s="184" t="s">
        <v>15807</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t="s">
        <v>15807</v>
      </c>
      <c r="B2488" s="182" t="str">
        <f>IF(LEN(A2488)=0,"",INDEX('Smelter Look-up'!$A:$A,MATCH($A2488,'Smelter Look-up'!$E:$E,0)))</f>
        <v/>
      </c>
      <c r="C2488" s="186" t="str">
        <f>IF(LEN(A2488)=0,"",INDEX('Smelter Look-up'!$C:$C,MATCH($A2488,'Smelter Look-up'!$E:$E,0)))</f>
        <v/>
      </c>
      <c r="D2488" s="230"/>
      <c r="E2488" s="182" t="str">
        <f ca="1">IF(ISERROR($V2488),"",OFFSET('Smelter Look-up'!$D$4,$V2488-4,0)&amp;"")</f>
        <v/>
      </c>
      <c r="F2488" s="182" t="s">
        <v>15807</v>
      </c>
      <c r="G2488" s="182" t="str">
        <f ca="1">IF(C2488=$X$4,IF(ISERROR($V2488),"Enter smelter details","RMI"),IF(ISERROR($V2488),"",OFFSET('Smelter Look-up'!$F$4,$V2488-4,0)))</f>
        <v/>
      </c>
      <c r="H2488" s="183"/>
      <c r="I2488" s="184" t="s">
        <v>15807</v>
      </c>
      <c r="J2488" s="184" t="s">
        <v>15807</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t="s">
        <v>15807</v>
      </c>
      <c r="B2489" s="182" t="str">
        <f>IF(LEN(A2489)=0,"",INDEX('Smelter Look-up'!$A:$A,MATCH($A2489,'Smelter Look-up'!$E:$E,0)))</f>
        <v/>
      </c>
      <c r="C2489" s="186" t="str">
        <f>IF(LEN(A2489)=0,"",INDEX('Smelter Look-up'!$C:$C,MATCH($A2489,'Smelter Look-up'!$E:$E,0)))</f>
        <v/>
      </c>
      <c r="D2489" s="230"/>
      <c r="E2489" s="182" t="str">
        <f ca="1">IF(ISERROR($V2489),"",OFFSET('Smelter Look-up'!$D$4,$V2489-4,0)&amp;"")</f>
        <v/>
      </c>
      <c r="F2489" s="182" t="s">
        <v>15807</v>
      </c>
      <c r="G2489" s="182" t="str">
        <f ca="1">IF(C2489=$X$4,IF(ISERROR($V2489),"Enter smelter details","RMI"),IF(ISERROR($V2489),"",OFFSET('Smelter Look-up'!$F$4,$V2489-4,0)))</f>
        <v/>
      </c>
      <c r="H2489" s="183"/>
      <c r="I2489" s="184" t="s">
        <v>15807</v>
      </c>
      <c r="J2489" s="184" t="s">
        <v>15807</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t="s">
        <v>15807</v>
      </c>
      <c r="B2490" s="182" t="str">
        <f>IF(LEN(A2490)=0,"",INDEX('Smelter Look-up'!$A:$A,MATCH($A2490,'Smelter Look-up'!$E:$E,0)))</f>
        <v/>
      </c>
      <c r="C2490" s="186" t="str">
        <f>IF(LEN(A2490)=0,"",INDEX('Smelter Look-up'!$C:$C,MATCH($A2490,'Smelter Look-up'!$E:$E,0)))</f>
        <v/>
      </c>
      <c r="D2490" s="230"/>
      <c r="E2490" s="182" t="str">
        <f ca="1">IF(ISERROR($V2490),"",OFFSET('Smelter Look-up'!$D$4,$V2490-4,0)&amp;"")</f>
        <v/>
      </c>
      <c r="F2490" s="182" t="s">
        <v>15807</v>
      </c>
      <c r="G2490" s="182" t="str">
        <f ca="1">IF(C2490=$X$4,IF(ISERROR($V2490),"Enter smelter details","RMI"),IF(ISERROR($V2490),"",OFFSET('Smelter Look-up'!$F$4,$V2490-4,0)))</f>
        <v/>
      </c>
      <c r="H2490" s="183"/>
      <c r="I2490" s="184" t="s">
        <v>15807</v>
      </c>
      <c r="J2490" s="184" t="s">
        <v>15807</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t="s">
        <v>15807</v>
      </c>
      <c r="B2491" s="182" t="str">
        <f>IF(LEN(A2491)=0,"",INDEX('Smelter Look-up'!$A:$A,MATCH($A2491,'Smelter Look-up'!$E:$E,0)))</f>
        <v/>
      </c>
      <c r="C2491" s="186" t="str">
        <f>IF(LEN(A2491)=0,"",INDEX('Smelter Look-up'!$C:$C,MATCH($A2491,'Smelter Look-up'!$E:$E,0)))</f>
        <v/>
      </c>
      <c r="D2491" s="230"/>
      <c r="E2491" s="182" t="str">
        <f ca="1">IF(ISERROR($V2491),"",OFFSET('Smelter Look-up'!$D$4,$V2491-4,0)&amp;"")</f>
        <v/>
      </c>
      <c r="F2491" s="182" t="s">
        <v>15807</v>
      </c>
      <c r="G2491" s="182" t="str">
        <f ca="1">IF(C2491=$X$4,IF(ISERROR($V2491),"Enter smelter details","RMI"),IF(ISERROR($V2491),"",OFFSET('Smelter Look-up'!$F$4,$V2491-4,0)))</f>
        <v/>
      </c>
      <c r="H2491" s="183"/>
      <c r="I2491" s="184" t="s">
        <v>15807</v>
      </c>
      <c r="J2491" s="184" t="s">
        <v>15807</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t="s">
        <v>15807</v>
      </c>
      <c r="B2492" s="182" t="str">
        <f>IF(LEN(A2492)=0,"",INDEX('Smelter Look-up'!$A:$A,MATCH($A2492,'Smelter Look-up'!$E:$E,0)))</f>
        <v/>
      </c>
      <c r="C2492" s="186" t="str">
        <f>IF(LEN(A2492)=0,"",INDEX('Smelter Look-up'!$C:$C,MATCH($A2492,'Smelter Look-up'!$E:$E,0)))</f>
        <v/>
      </c>
      <c r="D2492" s="230"/>
      <c r="E2492" s="182" t="str">
        <f ca="1">IF(ISERROR($V2492),"",OFFSET('Smelter Look-up'!$D$4,$V2492-4,0)&amp;"")</f>
        <v/>
      </c>
      <c r="F2492" s="182" t="s">
        <v>15807</v>
      </c>
      <c r="G2492" s="182" t="str">
        <f ca="1">IF(C2492=$X$4,IF(ISERROR($V2492),"Enter smelter details","RMI"),IF(ISERROR($V2492),"",OFFSET('Smelter Look-up'!$F$4,$V2492-4,0)))</f>
        <v/>
      </c>
      <c r="H2492" s="183"/>
      <c r="I2492" s="184" t="s">
        <v>15807</v>
      </c>
      <c r="J2492" s="184" t="s">
        <v>15807</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t="s">
        <v>15807</v>
      </c>
      <c r="B2493" s="182" t="str">
        <f>IF(LEN(A2493)=0,"",INDEX('Smelter Look-up'!$A:$A,MATCH($A2493,'Smelter Look-up'!$E:$E,0)))</f>
        <v/>
      </c>
      <c r="C2493" s="186" t="str">
        <f>IF(LEN(A2493)=0,"",INDEX('Smelter Look-up'!$C:$C,MATCH($A2493,'Smelter Look-up'!$E:$E,0)))</f>
        <v/>
      </c>
      <c r="D2493" s="230"/>
      <c r="E2493" s="182" t="str">
        <f ca="1">IF(ISERROR($V2493),"",OFFSET('Smelter Look-up'!$D$4,$V2493-4,0)&amp;"")</f>
        <v/>
      </c>
      <c r="F2493" s="182" t="s">
        <v>15807</v>
      </c>
      <c r="G2493" s="182" t="str">
        <f ca="1">IF(C2493=$X$4,IF(ISERROR($V2493),"Enter smelter details","RMI"),IF(ISERROR($V2493),"",OFFSET('Smelter Look-up'!$F$4,$V2493-4,0)))</f>
        <v/>
      </c>
      <c r="H2493" s="183"/>
      <c r="I2493" s="184" t="s">
        <v>15807</v>
      </c>
      <c r="J2493" s="184" t="s">
        <v>15807</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t="s">
        <v>15807</v>
      </c>
      <c r="B2494" s="182" t="str">
        <f>IF(LEN(A2494)=0,"",INDEX('Smelter Look-up'!$A:$A,MATCH($A2494,'Smelter Look-up'!$E:$E,0)))</f>
        <v/>
      </c>
      <c r="C2494" s="186" t="str">
        <f>IF(LEN(A2494)=0,"",INDEX('Smelter Look-up'!$C:$C,MATCH($A2494,'Smelter Look-up'!$E:$E,0)))</f>
        <v/>
      </c>
      <c r="D2494" s="230"/>
      <c r="E2494" s="182" t="str">
        <f ca="1">IF(ISERROR($V2494),"",OFFSET('Smelter Look-up'!$D$4,$V2494-4,0)&amp;"")</f>
        <v/>
      </c>
      <c r="F2494" s="182" t="s">
        <v>15807</v>
      </c>
      <c r="G2494" s="182" t="str">
        <f ca="1">IF(C2494=$X$4,IF(ISERROR($V2494),"Enter smelter details","RMI"),IF(ISERROR($V2494),"",OFFSET('Smelter Look-up'!$F$4,$V2494-4,0)))</f>
        <v/>
      </c>
      <c r="H2494" s="183"/>
      <c r="I2494" s="184" t="s">
        <v>15807</v>
      </c>
      <c r="J2494" s="184" t="s">
        <v>15807</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t="s">
        <v>15807</v>
      </c>
      <c r="B2495" s="182" t="str">
        <f>IF(LEN(A2495)=0,"",INDEX('Smelter Look-up'!$A:$A,MATCH($A2495,'Smelter Look-up'!$E:$E,0)))</f>
        <v/>
      </c>
      <c r="C2495" s="186" t="str">
        <f>IF(LEN(A2495)=0,"",INDEX('Smelter Look-up'!$C:$C,MATCH($A2495,'Smelter Look-up'!$E:$E,0)))</f>
        <v/>
      </c>
      <c r="D2495" s="230"/>
      <c r="E2495" s="182" t="str">
        <f ca="1">IF(ISERROR($V2495),"",OFFSET('Smelter Look-up'!$D$4,$V2495-4,0)&amp;"")</f>
        <v/>
      </c>
      <c r="F2495" s="182" t="s">
        <v>15807</v>
      </c>
      <c r="G2495" s="182" t="str">
        <f ca="1">IF(C2495=$X$4,IF(ISERROR($V2495),"Enter smelter details","RMI"),IF(ISERROR($V2495),"",OFFSET('Smelter Look-up'!$F$4,$V2495-4,0)))</f>
        <v/>
      </c>
      <c r="H2495" s="183"/>
      <c r="I2495" s="184" t="s">
        <v>15807</v>
      </c>
      <c r="J2495" s="184" t="s">
        <v>15807</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t="s">
        <v>15807</v>
      </c>
      <c r="B2496" s="182" t="str">
        <f>IF(LEN(A2496)=0,"",INDEX('Smelter Look-up'!$A:$A,MATCH($A2496,'Smelter Look-up'!$E:$E,0)))</f>
        <v/>
      </c>
      <c r="C2496" s="186" t="str">
        <f>IF(LEN(A2496)=0,"",INDEX('Smelter Look-up'!$C:$C,MATCH($A2496,'Smelter Look-up'!$E:$E,0)))</f>
        <v/>
      </c>
      <c r="D2496" s="230"/>
      <c r="E2496" s="182" t="str">
        <f ca="1">IF(ISERROR($V2496),"",OFFSET('Smelter Look-up'!$D$4,$V2496-4,0)&amp;"")</f>
        <v/>
      </c>
      <c r="F2496" s="182" t="s">
        <v>15807</v>
      </c>
      <c r="G2496" s="182" t="str">
        <f ca="1">IF(C2496=$X$4,IF(ISERROR($V2496),"Enter smelter details","RMI"),IF(ISERROR($V2496),"",OFFSET('Smelter Look-up'!$F$4,$V2496-4,0)))</f>
        <v/>
      </c>
      <c r="H2496" s="183"/>
      <c r="I2496" s="184" t="s">
        <v>15807</v>
      </c>
      <c r="J2496" s="184" t="s">
        <v>15807</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t="s">
        <v>15807</v>
      </c>
      <c r="B2497" s="182" t="str">
        <f>IF(LEN(A2497)=0,"",INDEX('Smelter Look-up'!$A:$A,MATCH($A2497,'Smelter Look-up'!$E:$E,0)))</f>
        <v/>
      </c>
      <c r="C2497" s="186" t="str">
        <f>IF(LEN(A2497)=0,"",INDEX('Smelter Look-up'!$C:$C,MATCH($A2497,'Smelter Look-up'!$E:$E,0)))</f>
        <v/>
      </c>
      <c r="D2497" s="230"/>
      <c r="E2497" s="182" t="str">
        <f ca="1">IF(ISERROR($V2497),"",OFFSET('Smelter Look-up'!$D$4,$V2497-4,0)&amp;"")</f>
        <v/>
      </c>
      <c r="F2497" s="182" t="s">
        <v>15807</v>
      </c>
      <c r="G2497" s="182" t="str">
        <f ca="1">IF(C2497=$X$4,IF(ISERROR($V2497),"Enter smelter details","RMI"),IF(ISERROR($V2497),"",OFFSET('Smelter Look-up'!$F$4,$V2497-4,0)))</f>
        <v/>
      </c>
      <c r="H2497" s="183"/>
      <c r="I2497" s="184" t="s">
        <v>15807</v>
      </c>
      <c r="J2497" s="184" t="s">
        <v>15807</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t="s">
        <v>15807</v>
      </c>
      <c r="B2498" s="182" t="str">
        <f>IF(LEN(A2498)=0,"",INDEX('Smelter Look-up'!$A:$A,MATCH($A2498,'Smelter Look-up'!$E:$E,0)))</f>
        <v/>
      </c>
      <c r="C2498" s="186" t="str">
        <f>IF(LEN(A2498)=0,"",INDEX('Smelter Look-up'!$C:$C,MATCH($A2498,'Smelter Look-up'!$E:$E,0)))</f>
        <v/>
      </c>
      <c r="D2498" s="230"/>
      <c r="E2498" s="182" t="str">
        <f ca="1">IF(ISERROR($V2498),"",OFFSET('Smelter Look-up'!$D$4,$V2498-4,0)&amp;"")</f>
        <v/>
      </c>
      <c r="F2498" s="182" t="s">
        <v>15807</v>
      </c>
      <c r="G2498" s="182" t="str">
        <f ca="1">IF(C2498=$X$4,IF(ISERROR($V2498),"Enter smelter details","RMI"),IF(ISERROR($V2498),"",OFFSET('Smelter Look-up'!$F$4,$V2498-4,0)))</f>
        <v/>
      </c>
      <c r="H2498" s="183"/>
      <c r="I2498" s="184" t="s">
        <v>15807</v>
      </c>
      <c r="J2498" s="184" t="s">
        <v>15807</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t="s">
        <v>15807</v>
      </c>
      <c r="B2499" s="182" t="str">
        <f>IF(LEN(A2499)=0,"",INDEX('Smelter Look-up'!$A:$A,MATCH($A2499,'Smelter Look-up'!$E:$E,0)))</f>
        <v/>
      </c>
      <c r="C2499" s="186" t="str">
        <f>IF(LEN(A2499)=0,"",INDEX('Smelter Look-up'!$C:$C,MATCH($A2499,'Smelter Look-up'!$E:$E,0)))</f>
        <v/>
      </c>
      <c r="D2499" s="230"/>
      <c r="E2499" s="182" t="str">
        <f ca="1">IF(ISERROR($V2499),"",OFFSET('Smelter Look-up'!$D$4,$V2499-4,0)&amp;"")</f>
        <v/>
      </c>
      <c r="F2499" s="182" t="s">
        <v>15807</v>
      </c>
      <c r="G2499" s="182" t="str">
        <f ca="1">IF(C2499=$X$4,IF(ISERROR($V2499),"Enter smelter details","RMI"),IF(ISERROR($V2499),"",OFFSET('Smelter Look-up'!$F$4,$V2499-4,0)))</f>
        <v/>
      </c>
      <c r="H2499" s="183"/>
      <c r="I2499" s="184" t="s">
        <v>15807</v>
      </c>
      <c r="J2499" s="184" t="s">
        <v>15807</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t="s">
        <v>15807</v>
      </c>
      <c r="B2500" s="182" t="str">
        <f>IF(LEN(A2500)=0,"",INDEX('Smelter Look-up'!$A:$A,MATCH($A2500,'Smelter Look-up'!$E:$E,0)))</f>
        <v/>
      </c>
      <c r="C2500" s="186" t="str">
        <f>IF(LEN(A2500)=0,"",INDEX('Smelter Look-up'!$C:$C,MATCH($A2500,'Smelter Look-up'!$E:$E,0)))</f>
        <v/>
      </c>
      <c r="D2500" s="230"/>
      <c r="E2500" s="182" t="str">
        <f ca="1">IF(ISERROR($V2500),"",OFFSET('Smelter Look-up'!$D$4,$V2500-4,0)&amp;"")</f>
        <v/>
      </c>
      <c r="F2500" s="182" t="s">
        <v>15807</v>
      </c>
      <c r="G2500" s="182" t="str">
        <f ca="1">IF(C2500=$X$4,IF(ISERROR($V2500),"Enter smelter details","RMI"),IF(ISERROR($V2500),"",OFFSET('Smelter Look-up'!$F$4,$V2500-4,0)))</f>
        <v/>
      </c>
      <c r="H2500" s="183"/>
      <c r="I2500" s="184" t="s">
        <v>15807</v>
      </c>
      <c r="J2500" s="184" t="s">
        <v>15807</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t="s">
        <v>15807</v>
      </c>
      <c r="B2501" s="182" t="str">
        <f>IF(LEN(A2501)=0,"",INDEX('Smelter Look-up'!$A:$A,MATCH($A2501,'Smelter Look-up'!$E:$E,0)))</f>
        <v/>
      </c>
      <c r="C2501" s="186" t="str">
        <f>IF(LEN(A2501)=0,"",INDEX('Smelter Look-up'!$C:$C,MATCH($A2501,'Smelter Look-up'!$E:$E,0)))</f>
        <v/>
      </c>
      <c r="D2501" s="230"/>
      <c r="E2501" s="182" t="str">
        <f ca="1">IF(ISERROR($V2501),"",OFFSET('Smelter Look-up'!$D$4,$V2501-4,0)&amp;"")</f>
        <v/>
      </c>
      <c r="F2501" s="182" t="s">
        <v>15807</v>
      </c>
      <c r="G2501" s="182" t="str">
        <f ca="1">IF(C2501=$X$4,IF(ISERROR($V2501),"Enter smelter details","RMI"),IF(ISERROR($V2501),"",OFFSET('Smelter Look-up'!$F$4,$V2501-4,0)))</f>
        <v/>
      </c>
      <c r="H2501" s="183"/>
      <c r="I2501" s="184" t="s">
        <v>15807</v>
      </c>
      <c r="J2501" s="184" t="s">
        <v>15807</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t="s">
        <v>15807</v>
      </c>
      <c r="B2502" s="182" t="str">
        <f>IF(LEN(A2502)=0,"",INDEX('Smelter Look-up'!$A:$A,MATCH($A2502,'Smelter Look-up'!$E:$E,0)))</f>
        <v/>
      </c>
      <c r="C2502" s="186" t="str">
        <f>IF(LEN(A2502)=0,"",INDEX('Smelter Look-up'!$C:$C,MATCH($A2502,'Smelter Look-up'!$E:$E,0)))</f>
        <v/>
      </c>
      <c r="D2502" s="230"/>
      <c r="E2502" s="182" t="str">
        <f ca="1">IF(ISERROR($V2502),"",OFFSET('Smelter Look-up'!$D$4,$V2502-4,0)&amp;"")</f>
        <v/>
      </c>
      <c r="F2502" s="182" t="s">
        <v>15807</v>
      </c>
      <c r="G2502" s="182" t="str">
        <f ca="1">IF(C2502=$X$4,IF(ISERROR($V2502),"Enter smelter details","RMI"),IF(ISERROR($V2502),"",OFFSET('Smelter Look-up'!$F$4,$V2502-4,0)))</f>
        <v/>
      </c>
      <c r="H2502" s="183"/>
      <c r="I2502" s="184" t="s">
        <v>15807</v>
      </c>
      <c r="J2502" s="184" t="s">
        <v>15807</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t="s">
        <v>15807</v>
      </c>
      <c r="B2503" s="182" t="str">
        <f>IF(LEN(A2503)=0,"",INDEX('Smelter Look-up'!$A:$A,MATCH($A2503,'Smelter Look-up'!$E:$E,0)))</f>
        <v/>
      </c>
      <c r="C2503" s="186" t="str">
        <f>IF(LEN(A2503)=0,"",INDEX('Smelter Look-up'!$C:$C,MATCH($A2503,'Smelter Look-up'!$E:$E,0)))</f>
        <v/>
      </c>
      <c r="D2503" s="230"/>
      <c r="E2503" s="182" t="str">
        <f ca="1">IF(ISERROR($V2503),"",OFFSET('Smelter Look-up'!$D$4,$V2503-4,0)&amp;"")</f>
        <v/>
      </c>
      <c r="F2503" s="182" t="s">
        <v>15807</v>
      </c>
      <c r="G2503" s="182" t="str">
        <f ca="1">IF(C2503=$X$4,IF(ISERROR($V2503),"Enter smelter details","RMI"),IF(ISERROR($V2503),"",OFFSET('Smelter Look-up'!$F$4,$V2503-4,0)))</f>
        <v/>
      </c>
      <c r="H2503" s="183"/>
      <c r="I2503" s="184" t="s">
        <v>15807</v>
      </c>
      <c r="J2503" s="184" t="s">
        <v>15807</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t="s">
        <v>15807</v>
      </c>
      <c r="B2504" s="286" t="str">
        <f>IF(LEN(A2504)=0,"",INDEX('Smelter Look-up'!$A:$A,MATCH($A2504,'Smelter Look-up'!$E:$E,0)))</f>
        <v/>
      </c>
      <c r="C2504" s="186" t="str">
        <f>IF(LEN(A2504)=0,"",INDEX('Smelter Look-up'!$C:$C,MATCH($A2504,'Smelter Look-up'!$E:$E,0)))</f>
        <v/>
      </c>
      <c r="D2504" s="289"/>
      <c r="E2504" s="286" t="str">
        <f ca="1">IF(ISERROR($V2504),"",OFFSET('Smelter Look-up'!$D$4,$V2504-4,0)&amp;"")</f>
        <v/>
      </c>
      <c r="F2504" s="286" t="s">
        <v>15807</v>
      </c>
      <c r="G2504" s="286" t="str">
        <f ca="1">IF(C2504=$X$4,IF(ISERROR($V2504),"Enter smelter details","RMI"),IF(ISERROR($V2504),"",OFFSET('Smelter Look-up'!$F$4,$V2504-4,0)))</f>
        <v/>
      </c>
      <c r="H2504" s="290"/>
      <c r="I2504" s="291" t="s">
        <v>15807</v>
      </c>
      <c r="J2504" s="292" t="s">
        <v>15807</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698FC0E-DD2D-4071-8807-121A1F1DDE99}"/>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CONTA-CLIP Verbindungstechnik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Stefan Bröckling</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Stefan.Bröckling@conta-clip.de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5257 9833-0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Stefan Bröckling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Stefan.Bröckling@conta-clip.de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45170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5" sqref="C15"/>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15808</v>
      </c>
      <c r="C6" s="98" t="s">
        <v>15809</v>
      </c>
      <c r="D6" s="98"/>
      <c r="E6" s="276"/>
    </row>
    <row r="7" spans="1:6" ht="15.75">
      <c r="A7" s="129"/>
      <c r="B7" s="274" t="s">
        <v>15808</v>
      </c>
      <c r="C7" s="98" t="s">
        <v>15810</v>
      </c>
      <c r="D7" s="98"/>
      <c r="E7" s="276"/>
    </row>
    <row r="8" spans="1:6" ht="15.75">
      <c r="A8" s="129"/>
      <c r="B8" s="274" t="s">
        <v>15808</v>
      </c>
      <c r="C8" s="98" t="s">
        <v>15811</v>
      </c>
      <c r="D8" s="98"/>
      <c r="E8" s="276"/>
    </row>
    <row r="9" spans="1:6" ht="15.75">
      <c r="A9" s="129"/>
      <c r="B9" s="274" t="s">
        <v>15808</v>
      </c>
      <c r="C9" s="98" t="s">
        <v>15812</v>
      </c>
      <c r="D9" s="98"/>
      <c r="E9" s="276"/>
    </row>
    <row r="10" spans="1:6" ht="15.75">
      <c r="A10" s="129"/>
      <c r="B10" s="274" t="s">
        <v>15808</v>
      </c>
      <c r="C10" s="98" t="s">
        <v>15813</v>
      </c>
      <c r="D10" s="98" t="s">
        <v>15814</v>
      </c>
      <c r="E10" s="276"/>
    </row>
    <row r="11" spans="1:6" ht="15.75">
      <c r="A11" s="129"/>
      <c r="B11" s="274" t="s">
        <v>15808</v>
      </c>
      <c r="C11" s="98" t="s">
        <v>15815</v>
      </c>
      <c r="D11" s="98" t="s">
        <v>15814</v>
      </c>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50" activePane="bottomLeft" state="frozen"/>
      <selection activeCell="A4" sqref="A4"/>
      <selection pane="bottomLeft" activeCell="A388" sqref="A388:I554"/>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Begemann, Ralf</cp:lastModifiedBy>
  <cp:lastPrinted>2015-04-21T20:47:43Z</cp:lastPrinted>
  <dcterms:created xsi:type="dcterms:W3CDTF">2010-06-21T21:00:23Z</dcterms:created>
  <dcterms:modified xsi:type="dcterms:W3CDTF">2023-09-01T08:28:27Z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